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Z:\01. Editais\Editais 2019\020.2019 - PP - PIMB 2123.2019 - Controle de Pombos\"/>
    </mc:Choice>
  </mc:AlternateContent>
  <bookViews>
    <workbookView xWindow="0" yWindow="0" windowWidth="24000" windowHeight="9735"/>
  </bookViews>
  <sheets>
    <sheet name="1" sheetId="11" r:id="rId1"/>
  </sheets>
  <definedNames>
    <definedName name="_xlnm.Print_Area" localSheetId="0">'1'!$B$1:$M$42</definedName>
    <definedName name="_xlnm.Print_Titles" localSheetId="0">'1'!$1:$10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8" i="11" l="1"/>
  <c r="L36" i="11" l="1"/>
  <c r="L29" i="11" l="1"/>
  <c r="L28" i="11"/>
  <c r="L13" i="11"/>
  <c r="L15" i="11"/>
  <c r="L31" i="11" l="1"/>
  <c r="L14" i="11" l="1"/>
  <c r="L16" i="11"/>
  <c r="L23" i="11"/>
  <c r="L22" i="11" l="1"/>
  <c r="L24" i="11"/>
  <c r="L25" i="11"/>
  <c r="L26" i="11"/>
  <c r="L27" i="11"/>
  <c r="L30" i="11"/>
  <c r="L32" i="11"/>
  <c r="L34" i="11"/>
  <c r="L35" i="11"/>
  <c r="L37" i="11"/>
  <c r="L38" i="11"/>
  <c r="L33" i="11" l="1"/>
  <c r="L21" i="11"/>
  <c r="L12" i="11"/>
  <c r="L42" i="11" s="1"/>
  <c r="L40" i="11" l="1"/>
</calcChain>
</file>

<file path=xl/sharedStrings.xml><?xml version="1.0" encoding="utf-8"?>
<sst xmlns="http://schemas.openxmlformats.org/spreadsheetml/2006/main" count="100" uniqueCount="81">
  <si>
    <t>Profissionais</t>
  </si>
  <si>
    <t>total do Item</t>
  </si>
  <si>
    <t>1.1</t>
  </si>
  <si>
    <t>homem/hora</t>
  </si>
  <si>
    <t>1.2</t>
  </si>
  <si>
    <t>2.1</t>
  </si>
  <si>
    <t>Custos Administrativos (taxa incidente sobre o item 1)</t>
  </si>
  <si>
    <t>3.1</t>
  </si>
  <si>
    <t>Custos Administrativos Sobre a Mão de Obra</t>
  </si>
  <si>
    <t>4.1</t>
  </si>
  <si>
    <t>Mensal</t>
  </si>
  <si>
    <t xml:space="preserve">Subtotal dos itens </t>
  </si>
  <si>
    <t>Total Geral</t>
  </si>
  <si>
    <t>UNID.</t>
  </si>
  <si>
    <t>DISCRIMINAÇÃO DOS SERVIÇOS</t>
  </si>
  <si>
    <t>ITEM</t>
  </si>
  <si>
    <t>PREÇO UNITÁRIO</t>
  </si>
  <si>
    <t>CONTRATANTE:</t>
  </si>
  <si>
    <t>SCPAR Porto de Imbituba S.A.</t>
  </si>
  <si>
    <t>CNPJ/MF N°:</t>
  </si>
  <si>
    <t>17.315.067/0001-18</t>
  </si>
  <si>
    <t>CNPJ/MF Nº</t>
  </si>
  <si>
    <t>SCPAR PORTO DE IMBITUBA S.A.</t>
  </si>
  <si>
    <t>ENDEREÇO:</t>
  </si>
  <si>
    <t>SERVIÇOS:</t>
  </si>
  <si>
    <t>Responsável técnico</t>
  </si>
  <si>
    <t>Controlador de pragas</t>
  </si>
  <si>
    <t>Serviços e Equipamentos Básicos</t>
  </si>
  <si>
    <t xml:space="preserve">Pombal: alimentação e tratamento </t>
  </si>
  <si>
    <t>MONITORAMENTO DE POMBOS</t>
  </si>
  <si>
    <t>METODOLOGIAS OBRIGATÓRIAS</t>
  </si>
  <si>
    <t>Unidade</t>
  </si>
  <si>
    <r>
      <t xml:space="preserve">Espículas similares ao tipo </t>
    </r>
    <r>
      <rPr>
        <i/>
        <sz val="8"/>
        <rFont val="Arial"/>
        <family val="2"/>
      </rPr>
      <t>Anti-roosting pigeon spikes</t>
    </r>
    <r>
      <rPr>
        <sz val="8"/>
        <rFont val="Arial"/>
        <family val="2"/>
      </rPr>
      <t>; (conforme item 4.5.8 e figura 4)</t>
    </r>
  </si>
  <si>
    <r>
      <t xml:space="preserve">Dispositivo similar ao tipo </t>
    </r>
    <r>
      <rPr>
        <i/>
        <sz val="8"/>
        <rFont val="Arial"/>
        <family val="2"/>
      </rPr>
      <t>Bird Slope Bird Repellent</t>
    </r>
    <r>
      <rPr>
        <sz val="8"/>
        <rFont val="Arial"/>
        <family val="2"/>
      </rPr>
      <t xml:space="preserve">; (conforme itens 4.5.6, 4.5.9 e figura 3) </t>
    </r>
  </si>
  <si>
    <t>Pombal de madeira para 4 ninhos; (conforme item 4.5.15 e figura 2)</t>
  </si>
  <si>
    <t>Gel repelente (kg); (conforme o item 4.5.5 e 4.5.7)</t>
  </si>
  <si>
    <r>
      <t xml:space="preserve">Sistema de arames similares ao tipo </t>
    </r>
    <r>
      <rPr>
        <i/>
        <sz val="8"/>
        <rFont val="Arial"/>
        <family val="2"/>
      </rPr>
      <t>post and wire stick on base</t>
    </r>
    <r>
      <rPr>
        <sz val="8"/>
        <rFont val="Arial"/>
        <family val="2"/>
      </rPr>
      <t xml:space="preserve">; (conforme o item 4.5.6 e figura 6) </t>
    </r>
  </si>
  <si>
    <t>CAMPANHAS EDUCATIVAS</t>
  </si>
  <si>
    <t>METODOLOGIAS ALTERNATIVAS (após seis meses de serviço)</t>
  </si>
  <si>
    <t>Serviços e Equipamentos (De acordo com a necessidade)</t>
  </si>
  <si>
    <t>Réplica de ovos de pombos de madeira ou plástico; (conforme o item 4.5.17)</t>
  </si>
  <si>
    <t>Parafina líquida (kg); (confome item 4.5.19)</t>
  </si>
  <si>
    <t>Realização de capturas semanais; (conforme o item 4.8.11)</t>
  </si>
  <si>
    <t>Armadilhas de multicaptura; (conforme o item 4.8.11, 4.8.12 e figura 5)</t>
  </si>
  <si>
    <t>Semanal</t>
  </si>
  <si>
    <t>Pombal para abrigo das aves capturadas; (conforme o item 4.8.17 e figura 7)</t>
  </si>
  <si>
    <t>Unidade  (quilo)</t>
  </si>
  <si>
    <t>Unidade (metro)</t>
  </si>
  <si>
    <t>Unidade (quilo)</t>
  </si>
  <si>
    <t>Relatório operacional; (conforme o item 4.9)</t>
  </si>
  <si>
    <r>
      <t xml:space="preserve">Execução do monitoramento </t>
    </r>
    <r>
      <rPr>
        <sz val="8"/>
        <color theme="1"/>
        <rFont val="Arial"/>
        <family val="2"/>
      </rPr>
      <t>(coleta de ovos, remoção de ninhos e contagem para meta de redução populacional</t>
    </r>
    <r>
      <rPr>
        <sz val="8"/>
        <rFont val="Arial"/>
        <family val="2"/>
      </rPr>
      <t xml:space="preserve">) com entrega de relatório, </t>
    </r>
    <r>
      <rPr>
        <sz val="8"/>
        <color theme="1"/>
        <rFont val="Arial"/>
        <family val="2"/>
      </rPr>
      <t>conforme item  4.10.</t>
    </r>
  </si>
  <si>
    <r>
      <t>Cartaz;</t>
    </r>
    <r>
      <rPr>
        <sz val="8"/>
        <color theme="1"/>
        <rFont val="Arial"/>
        <family val="2"/>
      </rPr>
      <t xml:space="preserve"> (conforme item 4.6)</t>
    </r>
  </si>
  <si>
    <t>1.3</t>
  </si>
  <si>
    <t>1.4</t>
  </si>
  <si>
    <t>4.1.1</t>
  </si>
  <si>
    <t>4.1.2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</si>
  <si>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</si>
  <si>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</si>
  <si>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</si>
  <si>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</si>
  <si>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</si>
  <si>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</si>
  <si>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</si>
  <si>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</si>
  <si>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4.3.1</t>
  </si>
  <si>
    <t>5.1.1</t>
  </si>
  <si>
    <t>5.1.2</t>
  </si>
  <si>
    <t>5.1.3</t>
  </si>
  <si>
    <t>5.1.4</t>
  </si>
  <si>
    <t>PLANILHA DE COMPOSIÇÃO DE PREÇOS</t>
  </si>
  <si>
    <r>
      <t xml:space="preserve">Contratação de empresa para serviços de controle e manejo de pombos da espécie </t>
    </r>
    <r>
      <rPr>
        <i/>
        <sz val="8"/>
        <rFont val="Arial"/>
        <family val="2"/>
      </rPr>
      <t>Columba livia</t>
    </r>
    <r>
      <rPr>
        <sz val="8"/>
        <rFont val="Arial"/>
        <family val="2"/>
      </rPr>
      <t xml:space="preserve"> na área do Porto Organizado de Imbituba .</t>
    </r>
  </si>
  <si>
    <t>INTERESSADO:</t>
  </si>
  <si>
    <t>5.1.5</t>
  </si>
  <si>
    <t>Naftalina (kg); (conforme item 4.8.21)</t>
  </si>
  <si>
    <t>Falcoeiro (metodologia alternativa - de acordo com a necessidade - item 4.8)</t>
  </si>
  <si>
    <t>3.2</t>
  </si>
  <si>
    <t>3.3</t>
  </si>
  <si>
    <t>Telas para vedação (m²), (conforme item 4.5.5)</t>
  </si>
  <si>
    <t>QTDE ANUAL</t>
  </si>
  <si>
    <t>PREÇO TOTAL ANUAL</t>
  </si>
  <si>
    <t>Porto de Imbituba - Av. Presidente Vargas, 100, Área Portuária; Imbituba/SC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</si>
</sst>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\-??_);_(@_)"/>
    <numFmt numFmtId="165" formatCode="&quot;R$ &quot;#,##0.00_);&quot;(R$ &quot;#,##0.00\)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6"/>
      <name val="Arial"/>
      <family val="2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i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9"/>
      </patternFill>
    </fill>
    <fill>
      <patternFill patternType="solid">
        <fgColor theme="0" tint="-0.249977111117893"/>
        <bgColor indexed="26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right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5" xfId="0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right" vertical="center" wrapText="1"/>
    </xf>
    <xf numFmtId="0" fontId="0" fillId="0" borderId="6" xfId="0" applyBorder="1"/>
    <xf numFmtId="0" fontId="3" fillId="4" borderId="1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right" vertical="center" wrapText="1"/>
    </xf>
    <xf numFmtId="0" fontId="7" fillId="0" borderId="9" xfId="0" applyFont="1" applyFill="1" applyBorder="1" applyAlignment="1"/>
    <xf numFmtId="0" fontId="6" fillId="0" borderId="0" xfId="0" applyFont="1" applyFill="1" applyBorder="1"/>
    <xf numFmtId="0" fontId="0" fillId="0" borderId="0" xfId="0" applyFill="1"/>
    <xf numFmtId="0" fontId="5" fillId="0" borderId="0" xfId="0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right" vertical="center" wrapText="1"/>
    </xf>
    <xf numFmtId="0" fontId="8" fillId="0" borderId="13" xfId="0" applyFont="1" applyFill="1" applyBorder="1" applyAlignment="1">
      <alignment horizontal="center"/>
    </xf>
    <xf numFmtId="4" fontId="2" fillId="0" borderId="1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5" fontId="0" fillId="0" borderId="0" xfId="0" applyNumberFormat="1"/>
    <xf numFmtId="0" fontId="2" fillId="0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8" fillId="0" borderId="25" xfId="0" applyFont="1" applyFill="1" applyBorder="1" applyAlignment="1">
      <alignment horizontal="center"/>
    </xf>
    <xf numFmtId="0" fontId="3" fillId="0" borderId="25" xfId="0" applyFont="1" applyBorder="1" applyAlignment="1">
      <alignment vertical="center" wrapText="1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64" fontId="2" fillId="0" borderId="10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right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4" fontId="2" fillId="0" borderId="35" xfId="0" applyNumberFormat="1" applyFont="1" applyFill="1" applyBorder="1" applyAlignment="1">
      <alignment horizontal="right" vertical="center" wrapText="1"/>
    </xf>
    <xf numFmtId="165" fontId="2" fillId="0" borderId="35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10" xfId="0" applyBorder="1"/>
    <xf numFmtId="0" fontId="2" fillId="0" borderId="3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22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85725</xdr:rowOff>
    </xdr:from>
    <xdr:to>
      <xdr:col>3</xdr:col>
      <xdr:colOff>209550</xdr:colOff>
      <xdr:row>0</xdr:row>
      <xdr:rowOff>858513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85725"/>
          <a:ext cx="1047750" cy="772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2"/>
  <sheetViews>
    <sheetView tabSelected="1" view="pageBreakPreview" zoomScale="90" zoomScaleSheetLayoutView="90" workbookViewId="0">
      <pane ySplit="10" topLeftCell="A15" activePane="bottomLeft" state="frozen"/>
      <selection pane="bottomLeft" activeCell="B7" sqref="B7:M7"/>
    </sheetView>
  </sheetViews>
  <sheetFormatPr defaultColWidth="8.85546875" defaultRowHeight="15" x14ac:dyDescent="0.25"/>
  <cols>
    <col min="1" max="1" width="3.42578125" customWidth="1"/>
    <col min="2" max="2" width="5.140625" customWidth="1"/>
    <col min="3" max="3" width="12.7109375" customWidth="1"/>
    <col min="4" max="4" width="25.140625" customWidth="1"/>
    <col min="5" max="5" width="5.140625" customWidth="1"/>
    <col min="6" max="6" width="14.7109375" customWidth="1"/>
    <col min="7" max="7" width="17.42578125" customWidth="1"/>
    <col min="8" max="8" width="10.28515625" bestFit="1" customWidth="1"/>
    <col min="10" max="10" width="0.7109375" customWidth="1"/>
    <col min="11" max="12" width="13.28515625" customWidth="1"/>
    <col min="13" max="13" width="8" customWidth="1"/>
    <col min="15" max="15" width="10.140625" bestFit="1" customWidth="1"/>
    <col min="19" max="19" width="12.42578125" bestFit="1" customWidth="1"/>
  </cols>
  <sheetData>
    <row r="1" spans="2:13" ht="68.25" customHeight="1" x14ac:dyDescent="0.25">
      <c r="B1" s="79" t="s">
        <v>22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2:13" s="21" customFormat="1" ht="22.5" customHeight="1" x14ac:dyDescent="0.25">
      <c r="B2" s="80" t="s">
        <v>69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2:13" s="21" customFormat="1" ht="7.5" customHeight="1" x14ac:dyDescent="0.3">
      <c r="B3" s="24"/>
      <c r="C3" s="24"/>
      <c r="D3" s="24"/>
      <c r="E3" s="24"/>
      <c r="F3" s="24"/>
      <c r="G3" s="24"/>
      <c r="H3" s="24"/>
      <c r="I3" s="24"/>
      <c r="J3" s="24"/>
      <c r="K3" s="24"/>
      <c r="L3" s="31"/>
      <c r="M3" s="31"/>
    </row>
    <row r="4" spans="2:13" s="30" customFormat="1" ht="22.5" customHeight="1" x14ac:dyDescent="0.2">
      <c r="B4" s="33" t="s">
        <v>17</v>
      </c>
      <c r="C4" s="34"/>
      <c r="D4" s="82" t="s">
        <v>18</v>
      </c>
      <c r="E4" s="82"/>
      <c r="F4" s="35" t="s">
        <v>71</v>
      </c>
      <c r="G4" s="88"/>
      <c r="H4" s="88"/>
      <c r="I4" s="87" t="s">
        <v>24</v>
      </c>
      <c r="J4" s="87"/>
      <c r="K4" s="87"/>
      <c r="L4" s="87"/>
      <c r="M4" s="32"/>
    </row>
    <row r="5" spans="2:13" s="30" customFormat="1" ht="22.5" customHeight="1" x14ac:dyDescent="0.2">
      <c r="B5" s="36" t="s">
        <v>19</v>
      </c>
      <c r="C5" s="37"/>
      <c r="D5" s="83" t="s">
        <v>20</v>
      </c>
      <c r="E5" s="83"/>
      <c r="F5" s="38" t="s">
        <v>21</v>
      </c>
      <c r="G5" s="89"/>
      <c r="H5" s="89"/>
      <c r="I5" s="91" t="s">
        <v>70</v>
      </c>
      <c r="J5" s="91"/>
      <c r="K5" s="91"/>
      <c r="L5" s="91"/>
      <c r="M5" s="91"/>
    </row>
    <row r="6" spans="2:13" s="30" customFormat="1" ht="22.5" customHeight="1" x14ac:dyDescent="0.2">
      <c r="B6" s="84" t="s">
        <v>23</v>
      </c>
      <c r="C6" s="85"/>
      <c r="D6" s="86" t="s">
        <v>80</v>
      </c>
      <c r="E6" s="86"/>
      <c r="F6" s="39" t="s">
        <v>23</v>
      </c>
      <c r="G6" s="90"/>
      <c r="H6" s="90"/>
      <c r="I6" s="92"/>
      <c r="J6" s="92"/>
      <c r="K6" s="92"/>
      <c r="L6" s="92"/>
      <c r="M6" s="92"/>
    </row>
    <row r="7" spans="2:13" s="21" customFormat="1" ht="8.25" customHeight="1" x14ac:dyDescent="0.25">
      <c r="B7" s="77"/>
      <c r="C7" s="77"/>
      <c r="D7" s="77"/>
      <c r="E7" s="77"/>
      <c r="F7" s="77"/>
      <c r="G7" s="77"/>
      <c r="H7" s="77"/>
      <c r="I7" s="77"/>
      <c r="J7" s="78"/>
      <c r="K7" s="77"/>
      <c r="L7" s="77"/>
      <c r="M7" s="77"/>
    </row>
    <row r="8" spans="2:13" s="21" customFormat="1" ht="7.5" customHeight="1" x14ac:dyDescent="0.25">
      <c r="B8" s="22"/>
      <c r="C8" s="22"/>
      <c r="D8" s="22"/>
      <c r="E8" s="22"/>
      <c r="F8" s="22"/>
      <c r="G8" s="22"/>
      <c r="H8" s="22"/>
      <c r="I8" s="22"/>
      <c r="J8" s="20"/>
      <c r="K8" s="22"/>
      <c r="L8" s="22"/>
    </row>
    <row r="9" spans="2:13" s="13" customFormat="1" x14ac:dyDescent="0.25">
      <c r="B9" s="53" t="s">
        <v>29</v>
      </c>
      <c r="C9" s="54"/>
      <c r="D9" s="55"/>
      <c r="E9" s="55"/>
      <c r="F9" s="56"/>
      <c r="G9" s="55"/>
      <c r="H9" s="55"/>
      <c r="I9" s="57"/>
      <c r="J9" s="19"/>
      <c r="K9" s="58"/>
      <c r="L9" s="59"/>
    </row>
    <row r="10" spans="2:13" ht="29.25" customHeight="1" x14ac:dyDescent="0.25">
      <c r="B10" s="29" t="s">
        <v>15</v>
      </c>
      <c r="C10" s="70" t="s">
        <v>14</v>
      </c>
      <c r="D10" s="71"/>
      <c r="E10" s="71"/>
      <c r="F10" s="72"/>
      <c r="G10" s="73"/>
      <c r="H10" s="29" t="s">
        <v>13</v>
      </c>
      <c r="I10" s="29" t="s">
        <v>78</v>
      </c>
      <c r="J10" s="16"/>
      <c r="K10" s="29" t="s">
        <v>16</v>
      </c>
      <c r="L10" s="29" t="s">
        <v>79</v>
      </c>
    </row>
    <row r="11" spans="2:13" ht="4.5" customHeight="1" x14ac:dyDescent="0.25">
      <c r="B11" s="1"/>
      <c r="C11" s="1"/>
      <c r="D11" s="1"/>
      <c r="E11" s="1"/>
      <c r="F11" s="1"/>
      <c r="G11" s="1"/>
      <c r="H11" s="1"/>
      <c r="I11" s="1"/>
      <c r="K11" s="1"/>
      <c r="L11" s="1"/>
    </row>
    <row r="12" spans="2:13" x14ac:dyDescent="0.25">
      <c r="B12" s="2">
        <v>1</v>
      </c>
      <c r="C12" s="62" t="s">
        <v>0</v>
      </c>
      <c r="D12" s="63"/>
      <c r="E12" s="63"/>
      <c r="F12" s="64"/>
      <c r="G12" s="65"/>
      <c r="H12" s="3"/>
      <c r="I12" s="4"/>
      <c r="K12" s="3" t="s">
        <v>1</v>
      </c>
      <c r="L12" s="5">
        <f>SUM(L13:L16)</f>
        <v>0</v>
      </c>
    </row>
    <row r="13" spans="2:13" x14ac:dyDescent="0.25">
      <c r="B13" s="6" t="s">
        <v>2</v>
      </c>
      <c r="C13" s="66" t="s">
        <v>25</v>
      </c>
      <c r="D13" s="67"/>
      <c r="E13" s="67"/>
      <c r="F13" s="68"/>
      <c r="G13" s="69"/>
      <c r="H13" s="7" t="s">
        <v>3</v>
      </c>
      <c r="I13" s="7">
        <v>208</v>
      </c>
      <c r="K13" s="8"/>
      <c r="L13" s="9">
        <f>K13*I13</f>
        <v>0</v>
      </c>
    </row>
    <row r="14" spans="2:13" x14ac:dyDescent="0.25">
      <c r="B14" s="6" t="s">
        <v>4</v>
      </c>
      <c r="C14" s="66" t="s">
        <v>26</v>
      </c>
      <c r="D14" s="67"/>
      <c r="E14" s="67"/>
      <c r="F14" s="68"/>
      <c r="G14" s="69"/>
      <c r="H14" s="7" t="s">
        <v>3</v>
      </c>
      <c r="I14" s="7">
        <v>832</v>
      </c>
      <c r="K14" s="8"/>
      <c r="L14" s="9">
        <f t="shared" ref="L14:L16" si="0">K14*I14</f>
        <v>0</v>
      </c>
    </row>
    <row r="15" spans="2:13" x14ac:dyDescent="0.25">
      <c r="B15" s="6" t="s">
        <v>52</v>
      </c>
      <c r="C15" s="74" t="s">
        <v>26</v>
      </c>
      <c r="D15" s="75"/>
      <c r="E15" s="75"/>
      <c r="F15" s="75"/>
      <c r="G15" s="76"/>
      <c r="H15" s="7" t="s">
        <v>3</v>
      </c>
      <c r="I15" s="7">
        <v>832</v>
      </c>
      <c r="K15" s="43"/>
      <c r="L15" s="9">
        <f t="shared" si="0"/>
        <v>0</v>
      </c>
    </row>
    <row r="16" spans="2:13" ht="15" customHeight="1" x14ac:dyDescent="0.25">
      <c r="B16" s="6" t="s">
        <v>53</v>
      </c>
      <c r="C16" s="66" t="s">
        <v>74</v>
      </c>
      <c r="D16" s="67"/>
      <c r="E16" s="67"/>
      <c r="F16" s="68"/>
      <c r="G16" s="69"/>
      <c r="H16" s="7" t="s">
        <v>3</v>
      </c>
      <c r="I16" s="7">
        <v>416</v>
      </c>
      <c r="K16" s="8"/>
      <c r="L16" s="9">
        <f t="shared" si="0"/>
        <v>0</v>
      </c>
    </row>
    <row r="17" spans="2:12" ht="4.5" customHeight="1" x14ac:dyDescent="0.25">
      <c r="B17" s="1"/>
      <c r="C17" s="1"/>
      <c r="D17" s="1"/>
      <c r="E17" s="1"/>
      <c r="F17" s="1"/>
      <c r="G17" s="1"/>
      <c r="H17" s="1"/>
      <c r="I17" s="1"/>
      <c r="K17" s="1"/>
      <c r="L17" s="1"/>
    </row>
    <row r="18" spans="2:12" ht="15" customHeight="1" x14ac:dyDescent="0.25">
      <c r="B18" s="2">
        <v>2</v>
      </c>
      <c r="C18" s="62" t="s">
        <v>6</v>
      </c>
      <c r="D18" s="63"/>
      <c r="E18" s="63"/>
      <c r="F18" s="64"/>
      <c r="G18" s="65"/>
      <c r="H18" s="3"/>
      <c r="I18" s="4"/>
      <c r="K18" s="3" t="s">
        <v>1</v>
      </c>
      <c r="L18" s="5">
        <f>SUM(K19)</f>
        <v>0</v>
      </c>
    </row>
    <row r="19" spans="2:12" ht="15" customHeight="1" x14ac:dyDescent="0.25">
      <c r="B19" s="6" t="s">
        <v>5</v>
      </c>
      <c r="C19" s="66" t="s">
        <v>8</v>
      </c>
      <c r="D19" s="67"/>
      <c r="E19" s="67"/>
      <c r="F19" s="68"/>
      <c r="G19" s="69"/>
      <c r="H19" s="7"/>
      <c r="I19" s="10"/>
      <c r="K19" s="8"/>
      <c r="L19" s="9"/>
    </row>
    <row r="20" spans="2:12" ht="4.5" customHeight="1" x14ac:dyDescent="0.25">
      <c r="B20" s="1"/>
      <c r="C20" s="1"/>
      <c r="D20" s="1"/>
      <c r="E20" s="1"/>
      <c r="F20" s="1"/>
      <c r="G20" s="1"/>
      <c r="H20" s="1"/>
      <c r="I20" s="1"/>
      <c r="K20" s="1"/>
      <c r="L20" s="1"/>
    </row>
    <row r="21" spans="2:12" ht="15" customHeight="1" x14ac:dyDescent="0.25">
      <c r="B21" s="2">
        <v>3</v>
      </c>
      <c r="C21" s="62" t="s">
        <v>27</v>
      </c>
      <c r="D21" s="63"/>
      <c r="E21" s="63"/>
      <c r="F21" s="64"/>
      <c r="G21" s="65"/>
      <c r="H21" s="3"/>
      <c r="I21" s="4"/>
      <c r="K21" s="3" t="s">
        <v>1</v>
      </c>
      <c r="L21" s="5">
        <f>SUM(L22:L32)</f>
        <v>0</v>
      </c>
    </row>
    <row r="22" spans="2:12" ht="50.1" customHeight="1" x14ac:dyDescent="0.25">
      <c r="B22" s="60" t="s">
        <v>7</v>
      </c>
      <c r="C22" s="96" t="s">
        <v>29</v>
      </c>
      <c r="D22" s="97"/>
      <c r="E22" s="6" t="s">
        <v>54</v>
      </c>
      <c r="F22" s="94" t="s">
        <v>50</v>
      </c>
      <c r="G22" s="95"/>
      <c r="H22" s="28" t="s">
        <v>10</v>
      </c>
      <c r="I22" s="14">
        <v>12</v>
      </c>
      <c r="K22" s="23"/>
      <c r="L22" s="15">
        <f t="shared" ref="L22:L38" si="1">K22*I22</f>
        <v>0</v>
      </c>
    </row>
    <row r="23" spans="2:12" ht="25.5" customHeight="1" x14ac:dyDescent="0.25">
      <c r="B23" s="61"/>
      <c r="C23" s="98"/>
      <c r="D23" s="99"/>
      <c r="E23" s="6" t="s">
        <v>55</v>
      </c>
      <c r="F23" s="94" t="s">
        <v>49</v>
      </c>
      <c r="G23" s="95"/>
      <c r="H23" s="28" t="s">
        <v>31</v>
      </c>
      <c r="I23" s="14">
        <v>1</v>
      </c>
      <c r="K23" s="23"/>
      <c r="L23" s="15">
        <f t="shared" si="1"/>
        <v>0</v>
      </c>
    </row>
    <row r="24" spans="2:12" ht="35.25" customHeight="1" x14ac:dyDescent="0.25">
      <c r="B24" s="60" t="s">
        <v>75</v>
      </c>
      <c r="C24" s="100" t="s">
        <v>30</v>
      </c>
      <c r="D24" s="101"/>
      <c r="E24" s="6" t="s">
        <v>56</v>
      </c>
      <c r="F24" s="94" t="s">
        <v>35</v>
      </c>
      <c r="G24" s="95"/>
      <c r="H24" s="28" t="s">
        <v>46</v>
      </c>
      <c r="I24" s="49">
        <v>50</v>
      </c>
      <c r="K24" s="23"/>
      <c r="L24" s="15">
        <f t="shared" si="1"/>
        <v>0</v>
      </c>
    </row>
    <row r="25" spans="2:12" ht="35.25" customHeight="1" x14ac:dyDescent="0.25">
      <c r="B25" s="93"/>
      <c r="C25" s="100"/>
      <c r="D25" s="101"/>
      <c r="E25" s="6" t="s">
        <v>57</v>
      </c>
      <c r="F25" s="94" t="s">
        <v>77</v>
      </c>
      <c r="G25" s="95"/>
      <c r="H25" s="28" t="s">
        <v>47</v>
      </c>
      <c r="I25" s="49">
        <v>300</v>
      </c>
      <c r="K25" s="23"/>
      <c r="L25" s="15">
        <f t="shared" si="1"/>
        <v>0</v>
      </c>
    </row>
    <row r="26" spans="2:12" ht="34.5" customHeight="1" x14ac:dyDescent="0.25">
      <c r="B26" s="93"/>
      <c r="C26" s="100"/>
      <c r="D26" s="101"/>
      <c r="E26" s="6" t="s">
        <v>58</v>
      </c>
      <c r="F26" s="94" t="s">
        <v>32</v>
      </c>
      <c r="G26" s="95"/>
      <c r="H26" s="40" t="s">
        <v>47</v>
      </c>
      <c r="I26" s="14">
        <v>300</v>
      </c>
      <c r="K26" s="23"/>
      <c r="L26" s="15">
        <f t="shared" si="1"/>
        <v>0</v>
      </c>
    </row>
    <row r="27" spans="2:12" ht="34.5" customHeight="1" x14ac:dyDescent="0.25">
      <c r="B27" s="93"/>
      <c r="C27" s="100"/>
      <c r="D27" s="101"/>
      <c r="E27" s="6" t="s">
        <v>59</v>
      </c>
      <c r="F27" s="94" t="s">
        <v>33</v>
      </c>
      <c r="G27" s="95"/>
      <c r="H27" s="40" t="s">
        <v>47</v>
      </c>
      <c r="I27" s="14">
        <v>300</v>
      </c>
      <c r="K27" s="23"/>
      <c r="L27" s="15">
        <f t="shared" si="1"/>
        <v>0</v>
      </c>
    </row>
    <row r="28" spans="2:12" ht="34.5" customHeight="1" x14ac:dyDescent="0.25">
      <c r="B28" s="93"/>
      <c r="C28" s="100"/>
      <c r="D28" s="101"/>
      <c r="E28" s="6" t="s">
        <v>60</v>
      </c>
      <c r="F28" s="74" t="s">
        <v>36</v>
      </c>
      <c r="G28" s="76"/>
      <c r="H28" s="40" t="s">
        <v>47</v>
      </c>
      <c r="I28" s="14">
        <v>300</v>
      </c>
      <c r="K28" s="47"/>
      <c r="L28" s="48">
        <f t="shared" si="1"/>
        <v>0</v>
      </c>
    </row>
    <row r="29" spans="2:12" ht="34.5" customHeight="1" x14ac:dyDescent="0.25">
      <c r="B29" s="93"/>
      <c r="C29" s="100"/>
      <c r="D29" s="101"/>
      <c r="E29" s="6" t="s">
        <v>61</v>
      </c>
      <c r="F29" s="74" t="s">
        <v>34</v>
      </c>
      <c r="G29" s="76"/>
      <c r="H29" s="45" t="s">
        <v>31</v>
      </c>
      <c r="I29" s="46">
        <v>10</v>
      </c>
      <c r="K29" s="47"/>
      <c r="L29" s="48">
        <f t="shared" si="1"/>
        <v>0</v>
      </c>
    </row>
    <row r="30" spans="2:12" ht="36" customHeight="1" x14ac:dyDescent="0.25">
      <c r="B30" s="93"/>
      <c r="C30" s="100"/>
      <c r="D30" s="101"/>
      <c r="E30" s="6" t="s">
        <v>62</v>
      </c>
      <c r="F30" s="102" t="s">
        <v>40</v>
      </c>
      <c r="G30" s="103"/>
      <c r="H30" s="28" t="s">
        <v>31</v>
      </c>
      <c r="I30" s="14">
        <v>100</v>
      </c>
      <c r="K30" s="23"/>
      <c r="L30" s="15">
        <f t="shared" si="1"/>
        <v>0</v>
      </c>
    </row>
    <row r="31" spans="2:12" ht="36" customHeight="1" x14ac:dyDescent="0.25">
      <c r="B31" s="61"/>
      <c r="C31" s="100"/>
      <c r="D31" s="101"/>
      <c r="E31" s="6" t="s">
        <v>63</v>
      </c>
      <c r="F31" s="104" t="s">
        <v>41</v>
      </c>
      <c r="G31" s="105"/>
      <c r="H31" s="45" t="s">
        <v>48</v>
      </c>
      <c r="I31" s="46">
        <v>10</v>
      </c>
      <c r="K31" s="47"/>
      <c r="L31" s="48">
        <f t="shared" si="1"/>
        <v>0</v>
      </c>
    </row>
    <row r="32" spans="2:12" ht="36" customHeight="1" x14ac:dyDescent="0.25">
      <c r="B32" s="41" t="s">
        <v>76</v>
      </c>
      <c r="C32" s="100" t="s">
        <v>37</v>
      </c>
      <c r="D32" s="101"/>
      <c r="E32" s="6" t="s">
        <v>64</v>
      </c>
      <c r="F32" s="94" t="s">
        <v>51</v>
      </c>
      <c r="G32" s="95"/>
      <c r="H32" s="28" t="s">
        <v>31</v>
      </c>
      <c r="I32" s="14">
        <v>20</v>
      </c>
      <c r="K32" s="23"/>
      <c r="L32" s="15">
        <f t="shared" si="1"/>
        <v>0</v>
      </c>
    </row>
    <row r="33" spans="2:19" ht="25.5" customHeight="1" x14ac:dyDescent="0.25">
      <c r="B33" s="2">
        <v>4</v>
      </c>
      <c r="C33" s="62" t="s">
        <v>39</v>
      </c>
      <c r="D33" s="63"/>
      <c r="E33" s="63"/>
      <c r="F33" s="64"/>
      <c r="G33" s="65"/>
      <c r="H33" s="3"/>
      <c r="I33" s="4"/>
      <c r="K33" s="3" t="s">
        <v>1</v>
      </c>
      <c r="L33" s="5">
        <f>SUM(L34:L38)</f>
        <v>0</v>
      </c>
    </row>
    <row r="34" spans="2:19" ht="25.5" customHeight="1" x14ac:dyDescent="0.25">
      <c r="B34" s="110" t="s">
        <v>9</v>
      </c>
      <c r="C34" s="111" t="s">
        <v>38</v>
      </c>
      <c r="D34" s="112"/>
      <c r="E34" s="6" t="s">
        <v>65</v>
      </c>
      <c r="F34" s="94" t="s">
        <v>42</v>
      </c>
      <c r="G34" s="95"/>
      <c r="H34" s="28" t="s">
        <v>44</v>
      </c>
      <c r="I34" s="49">
        <v>26</v>
      </c>
      <c r="K34" s="23"/>
      <c r="L34" s="15">
        <f t="shared" si="1"/>
        <v>0</v>
      </c>
    </row>
    <row r="35" spans="2:19" ht="25.5" customHeight="1" x14ac:dyDescent="0.25">
      <c r="B35" s="93"/>
      <c r="C35" s="113"/>
      <c r="D35" s="114"/>
      <c r="E35" s="6" t="s">
        <v>66</v>
      </c>
      <c r="F35" s="94" t="s">
        <v>43</v>
      </c>
      <c r="G35" s="95"/>
      <c r="H35" s="28" t="s">
        <v>31</v>
      </c>
      <c r="I35" s="14">
        <v>10</v>
      </c>
      <c r="K35" s="23"/>
      <c r="L35" s="15">
        <f t="shared" si="1"/>
        <v>0</v>
      </c>
    </row>
    <row r="36" spans="2:19" ht="25.5" customHeight="1" x14ac:dyDescent="0.25">
      <c r="B36" s="93"/>
      <c r="C36" s="113"/>
      <c r="D36" s="114"/>
      <c r="E36" s="6" t="s">
        <v>67</v>
      </c>
      <c r="F36" s="94" t="s">
        <v>73</v>
      </c>
      <c r="G36" s="95"/>
      <c r="H36" s="52" t="s">
        <v>48</v>
      </c>
      <c r="I36" s="46">
        <v>10</v>
      </c>
      <c r="K36" s="47"/>
      <c r="L36" s="48">
        <f t="shared" si="1"/>
        <v>0</v>
      </c>
    </row>
    <row r="37" spans="2:19" ht="25.5" customHeight="1" x14ac:dyDescent="0.25">
      <c r="B37" s="93"/>
      <c r="C37" s="113"/>
      <c r="D37" s="114"/>
      <c r="E37" s="6" t="s">
        <v>68</v>
      </c>
      <c r="F37" s="94" t="s">
        <v>45</v>
      </c>
      <c r="G37" s="95"/>
      <c r="H37" s="40" t="s">
        <v>31</v>
      </c>
      <c r="I37" s="14">
        <v>1</v>
      </c>
      <c r="K37" s="23"/>
      <c r="L37" s="15">
        <f t="shared" si="1"/>
        <v>0</v>
      </c>
    </row>
    <row r="38" spans="2:19" ht="25.5" customHeight="1" x14ac:dyDescent="0.25">
      <c r="B38" s="93"/>
      <c r="C38" s="113"/>
      <c r="D38" s="114"/>
      <c r="E38" s="6" t="s">
        <v>72</v>
      </c>
      <c r="F38" s="94" t="s">
        <v>28</v>
      </c>
      <c r="G38" s="95"/>
      <c r="H38" s="42" t="s">
        <v>10</v>
      </c>
      <c r="I38" s="50">
        <v>12</v>
      </c>
      <c r="J38" s="51"/>
      <c r="K38" s="25"/>
      <c r="L38" s="44">
        <f t="shared" si="1"/>
        <v>0</v>
      </c>
      <c r="M38" s="51"/>
    </row>
    <row r="39" spans="2:19" ht="4.5" customHeight="1" x14ac:dyDescent="0.25">
      <c r="B39" s="1"/>
      <c r="C39" s="1"/>
      <c r="D39" s="1"/>
      <c r="E39" s="1"/>
      <c r="F39" s="1"/>
      <c r="G39" s="1"/>
      <c r="H39" s="1"/>
      <c r="I39" s="1"/>
      <c r="K39" s="1"/>
      <c r="L39" s="1"/>
    </row>
    <row r="40" spans="2:19" x14ac:dyDescent="0.25">
      <c r="B40" s="12">
        <v>5</v>
      </c>
      <c r="C40" s="66" t="s">
        <v>11</v>
      </c>
      <c r="D40" s="67"/>
      <c r="E40" s="67"/>
      <c r="F40" s="68"/>
      <c r="G40" s="69"/>
      <c r="H40" s="11"/>
      <c r="I40" s="6"/>
      <c r="K40" s="11"/>
      <c r="L40" s="9">
        <f>SUM(L33+L21+L18+L12)</f>
        <v>0</v>
      </c>
    </row>
    <row r="41" spans="2:19" ht="4.5" customHeight="1" x14ac:dyDescent="0.25">
      <c r="B41" s="1"/>
      <c r="C41" s="1"/>
      <c r="D41" s="1"/>
      <c r="E41" s="1"/>
      <c r="F41" s="1"/>
      <c r="G41" s="1"/>
      <c r="H41" s="1"/>
      <c r="I41" s="1"/>
      <c r="K41" s="1"/>
      <c r="L41" s="1"/>
    </row>
    <row r="42" spans="2:19" x14ac:dyDescent="0.25">
      <c r="B42" s="17">
        <v>6</v>
      </c>
      <c r="C42" s="106" t="s">
        <v>12</v>
      </c>
      <c r="D42" s="107"/>
      <c r="E42" s="107"/>
      <c r="F42" s="108"/>
      <c r="G42" s="107"/>
      <c r="H42" s="107"/>
      <c r="I42" s="109"/>
      <c r="L42" s="18">
        <f>L33+L21+L18+L12</f>
        <v>0</v>
      </c>
      <c r="O42" s="26"/>
      <c r="S42" s="27"/>
    </row>
  </sheetData>
  <mergeCells count="49">
    <mergeCell ref="C32:D32"/>
    <mergeCell ref="C40:G40"/>
    <mergeCell ref="F23:G23"/>
    <mergeCell ref="C33:G33"/>
    <mergeCell ref="F32:G32"/>
    <mergeCell ref="F36:G36"/>
    <mergeCell ref="C42:I42"/>
    <mergeCell ref="B34:B38"/>
    <mergeCell ref="C34:D38"/>
    <mergeCell ref="F34:G34"/>
    <mergeCell ref="F35:G35"/>
    <mergeCell ref="F37:G37"/>
    <mergeCell ref="F38:G38"/>
    <mergeCell ref="B24:B31"/>
    <mergeCell ref="F24:G24"/>
    <mergeCell ref="F25:G25"/>
    <mergeCell ref="F22:G22"/>
    <mergeCell ref="C22:D23"/>
    <mergeCell ref="C24:D31"/>
    <mergeCell ref="F29:G29"/>
    <mergeCell ref="F26:G26"/>
    <mergeCell ref="F27:G27"/>
    <mergeCell ref="F30:G30"/>
    <mergeCell ref="F31:G31"/>
    <mergeCell ref="F28:G28"/>
    <mergeCell ref="B7:M7"/>
    <mergeCell ref="B1:M1"/>
    <mergeCell ref="B2:M2"/>
    <mergeCell ref="D4:E4"/>
    <mergeCell ref="D5:E5"/>
    <mergeCell ref="B6:C6"/>
    <mergeCell ref="D6:E6"/>
    <mergeCell ref="I4:L4"/>
    <mergeCell ref="G4:H4"/>
    <mergeCell ref="G5:H5"/>
    <mergeCell ref="G6:H6"/>
    <mergeCell ref="I5:M6"/>
    <mergeCell ref="B9:I9"/>
    <mergeCell ref="K9:L9"/>
    <mergeCell ref="B22:B23"/>
    <mergeCell ref="C21:G21"/>
    <mergeCell ref="C18:G18"/>
    <mergeCell ref="C19:G19"/>
    <mergeCell ref="C10:G10"/>
    <mergeCell ref="C12:G12"/>
    <mergeCell ref="C13:G13"/>
    <mergeCell ref="C14:G14"/>
    <mergeCell ref="C16:G16"/>
    <mergeCell ref="C15:G15"/>
  </mergeCells>
  <printOptions horizontalCentered="1"/>
  <pageMargins left="0.39370078740157483" right="0.31496062992125984" top="0.39370078740157483" bottom="0.39370078740157483" header="0.31496062992125984" footer="0.31496062992125984"/>
  <pageSetup paperSize="9" scale="52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1</vt:lpstr>
      <vt:lpstr>'1'!Area_de_impressao</vt:lpstr>
      <vt:lpstr>'1'!Titulos_de_impressao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</dc:creator>
  <cp:lastModifiedBy>Ricardo da Silva Berto</cp:lastModifiedBy>
  <cp:lastPrinted>2018-07-11T19:07:41Z</cp:lastPrinted>
  <dcterms:created xsi:type="dcterms:W3CDTF">2016-05-18T13:44:00Z</dcterms:created>
  <dcterms:modified xsi:type="dcterms:W3CDTF">2019-08-14T18:24:40Z</dcterms:modified>
</cp:coreProperties>
</file>