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675"/>
  </bookViews>
  <sheets>
    <sheet name="Sheet1" sheetId="1" r:id="rId1"/>
  </sheets>
  <definedNames>
    <definedName name="_xlnm.Print_Area" localSheetId="0">Sheet1!$A$1:$G$41</definedName>
    <definedName name="_xlnm.Print_Titles" localSheetId="0">Sheet1!$1:$5</definedName>
  </definedNames>
  <calcPr calcId="162913"/>
</workbook>
</file>

<file path=xl/calcChain.xml><?xml version="1.0" encoding="utf-8"?>
<calcChain xmlns="http://schemas.openxmlformats.org/spreadsheetml/2006/main">
  <c r="G39" i="1"/>
  <c r="G38" s="1"/>
  <c r="G37"/>
  <c r="G36" s="1"/>
  <c r="G35"/>
  <c r="G34" s="1"/>
  <c r="G33"/>
  <c r="G32" s="1"/>
  <c r="G31"/>
  <c r="G30"/>
  <c r="G28"/>
  <c r="G27" s="1"/>
  <c r="G25"/>
  <c r="G24"/>
  <c r="G22"/>
  <c r="G21" s="1"/>
  <c r="G20"/>
  <c r="G19" s="1"/>
  <c r="G18"/>
  <c r="G17"/>
  <c r="G16"/>
  <c r="G14"/>
  <c r="G13"/>
  <c r="G11"/>
  <c r="G10"/>
  <c r="G8"/>
  <c r="G7" s="1"/>
  <c r="G29" l="1"/>
  <c r="G26" s="1"/>
  <c r="G23"/>
  <c r="G15"/>
  <c r="G12"/>
  <c r="G9"/>
  <c r="G6" l="1"/>
  <c r="F41" s="1"/>
</calcChain>
</file>

<file path=xl/sharedStrings.xml><?xml version="1.0" encoding="utf-8"?>
<sst xmlns="http://schemas.openxmlformats.org/spreadsheetml/2006/main" count="122" uniqueCount="84">
  <si>
    <t/>
  </si>
  <si>
    <t>MANUTENÇÃO DE VIAS - PAVIMENTO ASFÁLTICO</t>
  </si>
  <si>
    <t>1.1</t>
  </si>
  <si>
    <t>1.2</t>
  </si>
  <si>
    <t>1.3</t>
  </si>
  <si>
    <t>1.4</t>
  </si>
  <si>
    <t>1.5</t>
  </si>
  <si>
    <t>1.6</t>
  </si>
  <si>
    <t>1.7</t>
  </si>
  <si>
    <t>1</t>
  </si>
  <si>
    <t>2</t>
  </si>
  <si>
    <t>3</t>
  </si>
  <si>
    <t>4</t>
  </si>
  <si>
    <t>REMOÇÃO DE SOLO SATURADO (BASE)</t>
  </si>
  <si>
    <t>Total Geral</t>
  </si>
  <si>
    <t>M</t>
  </si>
  <si>
    <t>1.2.1</t>
  </si>
  <si>
    <t>1.2.2</t>
  </si>
  <si>
    <t>m</t>
  </si>
  <si>
    <t>SUB-LEITO (ESCARIFICAÇÃO, REGULARIZAÇÃO E COMPACTAÇÃO)</t>
  </si>
  <si>
    <t>Demolições / Remoções</t>
  </si>
  <si>
    <t>1.1.1</t>
  </si>
  <si>
    <t>m²</t>
  </si>
  <si>
    <t>m³</t>
  </si>
  <si>
    <t>IMPRIMAÇÃO</t>
  </si>
  <si>
    <t>Und</t>
  </si>
  <si>
    <t>Descrição</t>
  </si>
  <si>
    <t>MOVT - MOVIMENTO DE TERRA</t>
  </si>
  <si>
    <t>2.2.1</t>
  </si>
  <si>
    <t>2.2.2</t>
  </si>
  <si>
    <t>0,0% - Não Desonerada</t>
  </si>
  <si>
    <t>1.7.1</t>
  </si>
  <si>
    <t>1.7.2</t>
  </si>
  <si>
    <t>CANT - CANTEIRO DE OBRAS</t>
  </si>
  <si>
    <t>MANUTENÇÃO DE VIAS - PAVIMENTO INTERTRAVADO</t>
  </si>
  <si>
    <t>EXECUÇÃO E COMPACTAÇÃO DE BASE E OU SUB BASE COM MACADAME SECO - EXCLUSIVE ESCAVAÇÃO, CARGA E TRANSPORTE. AF_09/2017</t>
  </si>
  <si>
    <t>CONSTRUÇÃO DE PAVIMENTO COM APLICAÇÃO DE CONCRETO BETUMINOSO USINADO A QUENTE (CBUQ), CAMADA DE ROLAMENTO, COM ESPESSURA DE 5,0 CM - EXCLUSIVE TRANSPORTE. AF_03/2017</t>
  </si>
  <si>
    <t>Tipo</t>
  </si>
  <si>
    <t>2.1.1</t>
  </si>
  <si>
    <t>Total</t>
  </si>
  <si>
    <t>Remoção de paralelepípedos, paver e/ou lajota sextavada</t>
  </si>
  <si>
    <t>1.6.1</t>
  </si>
  <si>
    <t>REMOÇÃO DE PAVIMENTO EXISTENTE</t>
  </si>
  <si>
    <t>Encargos Sociais</t>
  </si>
  <si>
    <t>Descrição do Orçamento</t>
  </si>
  <si>
    <t>Quant.</t>
  </si>
  <si>
    <t>Corte em pavimento de asfalto (capa asfáltica) , com máquina e disco diamantado</t>
  </si>
  <si>
    <t>4.1</t>
  </si>
  <si>
    <t>Valor Unit com BDI</t>
  </si>
  <si>
    <t>RECOLOCAÇÃO DE PAVIMENTO INTERTRAVADO</t>
  </si>
  <si>
    <t>CORTE DO PAVIMENTO</t>
  </si>
  <si>
    <t>Item</t>
  </si>
  <si>
    <t>APLICAÇÃO DE CBUQ (CONCRETO BETUMINOSO USINADO À QUENTE)</t>
  </si>
  <si>
    <t>1.5.1</t>
  </si>
  <si>
    <t>ASSENTAMENTO DE GUIA (MEIO-FIO) EM TRECHO RETO, CONFECCIONADA EM CONCRETO PRÉ-FABRICADO, DIMENSÕES 100X15X13X30 CM (COMPRIMENTO X BASE INFERIOR X BASE SUPERIOR X ALTURA), PARA VIAS URBANAS (USO VIÁRIO). AF_06/2016</t>
  </si>
  <si>
    <t>BASE PARA PAVIMENTACAO COM BRITA GRADUADA, INCLUSIVE COMPACTACAO</t>
  </si>
  <si>
    <t>TRANSPORTES DE INSUMOS E RESÍDUOS</t>
  </si>
  <si>
    <t>OBRAS COMPLEMENTARES</t>
  </si>
  <si>
    <t>Recolocação de paver esp.: 8 cm, sobre base de brita e lastro de areia e pó de pedra, incl. preparação de cx, reaproveitamento de 80%.</t>
  </si>
  <si>
    <t>Remoção mecanizada de revestimento betuminoso</t>
  </si>
  <si>
    <t>B.D.I.</t>
  </si>
  <si>
    <t>3.1</t>
  </si>
  <si>
    <t>EXECUÇÃO DE BASE EM BGS (BRITA GRADUADA SIMPLES)</t>
  </si>
  <si>
    <t>Regularização do subleito</t>
  </si>
  <si>
    <t>EXECUÇÃO DE IMPRIMAÇÃO LIGANTE COM EMULSÃO ASFÁLTICA RR-2C. AF_09/2017</t>
  </si>
  <si>
    <t>CARGA, MANOBRAS E DESCARGA DE MISTURA BETUMINOSA A QUENTE, COM CAMINHAO BASCULANTE 6 M3, DESCARGA EM VIBRO-ACABADORA</t>
  </si>
  <si>
    <t>Carga mecanizada em caçamba de resíduos e entulhos de obra, incluso transporte e destinação de resíduos</t>
  </si>
  <si>
    <t>1.4.1</t>
  </si>
  <si>
    <t>1.4.2</t>
  </si>
  <si>
    <t>1.4.3</t>
  </si>
  <si>
    <t>Escavação, carga e transporte de material de 2ª categoria na distância de 3.000 m - caminho de serviço pavimentado - com escavadeira e caminhão basculante de 14 m³</t>
  </si>
  <si>
    <t>2.1</t>
  </si>
  <si>
    <t>2.2</t>
  </si>
  <si>
    <t>2.3</t>
  </si>
  <si>
    <t>2.4</t>
  </si>
  <si>
    <t>DROP - DRENAGEM/OBRAS DE CONTENÇÃO / POÇOS DE VISITA E CAIXAS</t>
  </si>
  <si>
    <t>1.3.1</t>
  </si>
  <si>
    <t>1.3.2</t>
  </si>
  <si>
    <t>Remoção mecanizada de camada granular do pavimento</t>
  </si>
  <si>
    <t>PAVI - PAVIMENTAÇÃO</t>
  </si>
  <si>
    <t>SICRO3</t>
  </si>
  <si>
    <t>PORTO DE IMBITUBA S.A.</t>
  </si>
  <si>
    <t>Manutenção corretiva, sob demanda, das vias internas de acesso do Porto Organizado de Imbituba, com fornecimento de mão de obra, material pétreo e asfáltico e equipamentos</t>
  </si>
  <si>
    <t>Planilha Orçamentária (em branco)</t>
  </si>
</sst>
</file>

<file path=xl/styles.xml><?xml version="1.0" encoding="utf-8"?>
<styleSheet xmlns="http://schemas.openxmlformats.org/spreadsheetml/2006/main">
  <numFmts count="2">
    <numFmt numFmtId="164" formatCode="#,##0.00#####"/>
    <numFmt numFmtId="165" formatCode="\R\$\ #,##0.00"/>
  </numFmts>
  <fonts count="1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9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D8ECF6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2" borderId="1" xfId="0" applyNumberFormat="1" applyFont="1" applyFill="1" applyBorder="1" applyAlignment="1">
      <alignment horizontal="right" vertical="top" wrapText="1"/>
    </xf>
    <xf numFmtId="4" fontId="1" fillId="3" borderId="2" xfId="0" applyNumberFormat="1" applyFont="1" applyFill="1" applyBorder="1" applyAlignment="1">
      <alignment horizontal="right" vertical="top" wrapText="1"/>
    </xf>
    <xf numFmtId="0" fontId="2" fillId="0" borderId="0" xfId="0" applyFont="1"/>
    <xf numFmtId="0" fontId="3" fillId="4" borderId="0" xfId="0" applyFont="1" applyFill="1" applyAlignment="1">
      <alignment horizontal="left" vertical="top" wrapText="1"/>
    </xf>
    <xf numFmtId="164" fontId="5" fillId="6" borderId="3" xfId="0" applyNumberFormat="1" applyFont="1" applyFill="1" applyBorder="1" applyAlignment="1">
      <alignment horizontal="right" vertical="top" wrapText="1"/>
    </xf>
    <xf numFmtId="0" fontId="2" fillId="7" borderId="4" xfId="0" applyFont="1" applyFill="1" applyBorder="1" applyAlignment="1">
      <alignment vertical="top" wrapText="1"/>
    </xf>
    <xf numFmtId="4" fontId="5" fillId="8" borderId="5" xfId="0" applyNumberFormat="1" applyFont="1" applyFill="1" applyBorder="1" applyAlignment="1">
      <alignment horizontal="right" vertical="top" wrapText="1"/>
    </xf>
    <xf numFmtId="0" fontId="4" fillId="9" borderId="0" xfId="0" applyFont="1" applyFill="1" applyAlignment="1">
      <alignment horizontal="right" vertical="top" wrapText="1"/>
    </xf>
    <xf numFmtId="0" fontId="5" fillId="10" borderId="6" xfId="0" applyFont="1" applyFill="1" applyBorder="1" applyAlignment="1">
      <alignment horizontal="center" vertical="top" wrapText="1"/>
    </xf>
    <xf numFmtId="0" fontId="1" fillId="11" borderId="7" xfId="0" applyFont="1" applyFill="1" applyBorder="1" applyAlignment="1">
      <alignment vertical="top" wrapText="1"/>
    </xf>
    <xf numFmtId="0" fontId="2" fillId="13" borderId="8" xfId="0" applyFont="1" applyFill="1" applyBorder="1" applyAlignment="1">
      <alignment horizontal="right" vertical="top" wrapText="1"/>
    </xf>
    <xf numFmtId="0" fontId="3" fillId="0" borderId="0" xfId="0" applyFont="1"/>
    <xf numFmtId="0" fontId="5" fillId="14" borderId="9" xfId="0" applyFont="1" applyFill="1" applyBorder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6" fillId="12" borderId="0" xfId="0" applyFont="1" applyFill="1" applyAlignment="1">
      <alignment vertical="top" wrapText="1"/>
    </xf>
    <xf numFmtId="0" fontId="4" fillId="9" borderId="0" xfId="0" applyFont="1" applyFill="1" applyAlignment="1">
      <alignment horizontal="right" vertical="top" wrapText="1"/>
    </xf>
    <xf numFmtId="0" fontId="8" fillId="16" borderId="0" xfId="0" applyFont="1" applyFill="1"/>
    <xf numFmtId="0" fontId="0" fillId="16" borderId="0" xfId="0" applyFill="1"/>
    <xf numFmtId="0" fontId="2" fillId="13" borderId="8" xfId="0" applyFont="1" applyFill="1" applyBorder="1" applyAlignment="1">
      <alignment horizontal="right" vertical="center" wrapText="1"/>
    </xf>
    <xf numFmtId="4" fontId="5" fillId="19" borderId="5" xfId="0" applyNumberFormat="1" applyFont="1" applyFill="1" applyBorder="1" applyAlignment="1">
      <alignment horizontal="right" vertical="top" wrapText="1"/>
    </xf>
    <xf numFmtId="0" fontId="6" fillId="12" borderId="0" xfId="0" applyFont="1" applyFill="1" applyAlignment="1">
      <alignment vertical="top" wrapText="1"/>
    </xf>
    <xf numFmtId="0" fontId="7" fillId="15" borderId="0" xfId="0" applyFont="1" applyFill="1" applyBorder="1" applyAlignment="1">
      <alignment horizontal="center" vertical="center" wrapText="1"/>
    </xf>
    <xf numFmtId="0" fontId="9" fillId="17" borderId="0" xfId="0" applyFont="1" applyFill="1" applyAlignment="1">
      <alignment horizontal="center" vertical="center" wrapText="1"/>
    </xf>
    <xf numFmtId="0" fontId="10" fillId="18" borderId="10" xfId="0" applyFont="1" applyFill="1" applyBorder="1" applyAlignment="1">
      <alignment horizontal="right" vertical="top" wrapText="1"/>
    </xf>
    <xf numFmtId="165" fontId="10" fillId="18" borderId="10" xfId="0" applyNumberFormat="1" applyFont="1" applyFill="1" applyBorder="1" applyAlignment="1">
      <alignment horizontal="right" vertical="top" wrapText="1"/>
    </xf>
    <xf numFmtId="0" fontId="2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76199</xdr:rowOff>
    </xdr:from>
    <xdr:to>
      <xdr:col>1</xdr:col>
      <xdr:colOff>609600</xdr:colOff>
      <xdr:row>0</xdr:row>
      <xdr:rowOff>809624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1449" y="76199"/>
          <a:ext cx="1085851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U42"/>
  <sheetViews>
    <sheetView tabSelected="1" view="pageBreakPreview" zoomScaleSheetLayoutView="100" workbookViewId="0">
      <selection sqref="A1:G41"/>
    </sheetView>
  </sheetViews>
  <sheetFormatPr defaultColWidth="9.140625" defaultRowHeight="15"/>
  <cols>
    <col min="1" max="1" width="9.7109375" customWidth="1"/>
    <col min="2" max="2" width="76.28515625" customWidth="1"/>
    <col min="3" max="3" width="22.28515625" customWidth="1"/>
    <col min="4" max="4" width="5.85546875" customWidth="1"/>
    <col min="5" max="5" width="7.85546875" bestFit="1" customWidth="1"/>
    <col min="6" max="6" width="12.5703125" customWidth="1"/>
    <col min="7" max="7" width="13.28515625" customWidth="1"/>
  </cols>
  <sheetData>
    <row r="1" spans="1:47" ht="67.5" customHeight="1">
      <c r="A1" s="22" t="s">
        <v>81</v>
      </c>
      <c r="B1" s="22"/>
      <c r="C1" s="22"/>
      <c r="D1" s="22"/>
      <c r="E1" s="22"/>
      <c r="F1" s="22"/>
      <c r="G1" s="22"/>
      <c r="I1" s="17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</row>
    <row r="2" spans="1:47">
      <c r="A2" s="26" t="s">
        <v>44</v>
      </c>
      <c r="B2" s="26"/>
      <c r="C2" s="26"/>
      <c r="D2" s="26"/>
      <c r="E2" s="14" t="s">
        <v>60</v>
      </c>
      <c r="F2" s="26" t="s">
        <v>43</v>
      </c>
      <c r="G2" s="26"/>
    </row>
    <row r="3" spans="1:47" ht="40.5" customHeight="1">
      <c r="A3" s="21" t="s">
        <v>82</v>
      </c>
      <c r="B3" s="21"/>
      <c r="C3" s="21"/>
      <c r="D3" s="21"/>
      <c r="E3" s="15"/>
      <c r="F3" s="21" t="s">
        <v>30</v>
      </c>
      <c r="G3" s="21"/>
    </row>
    <row r="4" spans="1:47" ht="30.75" customHeight="1">
      <c r="A4" s="23" t="s">
        <v>83</v>
      </c>
      <c r="B4" s="23"/>
      <c r="C4" s="23"/>
      <c r="D4" s="23"/>
      <c r="E4" s="23"/>
      <c r="F4" s="23"/>
      <c r="G4" s="23"/>
    </row>
    <row r="5" spans="1:47" s="3" customFormat="1" ht="22.5" customHeight="1">
      <c r="A5" s="6" t="s">
        <v>51</v>
      </c>
      <c r="B5" s="6" t="s">
        <v>26</v>
      </c>
      <c r="C5" s="6" t="s">
        <v>37</v>
      </c>
      <c r="D5" s="6" t="s">
        <v>25</v>
      </c>
      <c r="E5" s="11" t="s">
        <v>45</v>
      </c>
      <c r="F5" s="19" t="s">
        <v>48</v>
      </c>
      <c r="G5" s="11" t="s">
        <v>39</v>
      </c>
    </row>
    <row r="6" spans="1:47" s="12" customFormat="1" ht="15" customHeight="1">
      <c r="A6" s="10" t="s">
        <v>9</v>
      </c>
      <c r="B6" s="10" t="s">
        <v>1</v>
      </c>
      <c r="C6" s="10"/>
      <c r="D6" s="10"/>
      <c r="E6" s="1"/>
      <c r="F6" s="2"/>
      <c r="G6" s="2">
        <f>G7+G9+G12+G15+G19+G21+G23</f>
        <v>0</v>
      </c>
    </row>
    <row r="7" spans="1:47" s="12" customFormat="1" ht="15" customHeight="1">
      <c r="A7" s="10" t="s">
        <v>2</v>
      </c>
      <c r="B7" s="10" t="s">
        <v>50</v>
      </c>
      <c r="C7" s="10"/>
      <c r="D7" s="10"/>
      <c r="E7" s="1"/>
      <c r="F7" s="2"/>
      <c r="G7" s="2">
        <f>G8</f>
        <v>0</v>
      </c>
    </row>
    <row r="8" spans="1:47" s="12" customFormat="1" ht="22.5" customHeight="1">
      <c r="A8" s="13" t="s">
        <v>21</v>
      </c>
      <c r="B8" s="13" t="s">
        <v>46</v>
      </c>
      <c r="C8" s="13" t="s">
        <v>20</v>
      </c>
      <c r="D8" s="9" t="s">
        <v>18</v>
      </c>
      <c r="E8" s="5">
        <v>1000</v>
      </c>
      <c r="F8" s="20"/>
      <c r="G8" s="7">
        <f>F8*E8</f>
        <v>0</v>
      </c>
    </row>
    <row r="9" spans="1:47" s="12" customFormat="1" ht="15" customHeight="1">
      <c r="A9" s="10" t="s">
        <v>3</v>
      </c>
      <c r="B9" s="10" t="s">
        <v>42</v>
      </c>
      <c r="C9" s="10"/>
      <c r="D9" s="10"/>
      <c r="E9" s="1"/>
      <c r="F9" s="2"/>
      <c r="G9" s="2">
        <f>G10+G11</f>
        <v>0</v>
      </c>
    </row>
    <row r="10" spans="1:47" s="12" customFormat="1" ht="15" customHeight="1">
      <c r="A10" s="13" t="s">
        <v>16</v>
      </c>
      <c r="B10" s="13" t="s">
        <v>59</v>
      </c>
      <c r="C10" s="13" t="s">
        <v>80</v>
      </c>
      <c r="D10" s="9" t="s">
        <v>23</v>
      </c>
      <c r="E10" s="5">
        <v>200</v>
      </c>
      <c r="F10" s="20"/>
      <c r="G10" s="7">
        <f>F10*E10</f>
        <v>0</v>
      </c>
    </row>
    <row r="11" spans="1:47" s="12" customFormat="1" ht="15" customHeight="1">
      <c r="A11" s="13" t="s">
        <v>17</v>
      </c>
      <c r="B11" s="13" t="s">
        <v>40</v>
      </c>
      <c r="C11" s="13" t="s">
        <v>80</v>
      </c>
      <c r="D11" s="9" t="s">
        <v>22</v>
      </c>
      <c r="E11" s="5">
        <v>3500</v>
      </c>
      <c r="F11" s="20"/>
      <c r="G11" s="7">
        <f>F11*E11</f>
        <v>0</v>
      </c>
    </row>
    <row r="12" spans="1:47" s="12" customFormat="1" ht="15" customHeight="1">
      <c r="A12" s="10" t="s">
        <v>4</v>
      </c>
      <c r="B12" s="10" t="s">
        <v>13</v>
      </c>
      <c r="C12" s="10"/>
      <c r="D12" s="10"/>
      <c r="E12" s="1"/>
      <c r="F12" s="2"/>
      <c r="G12" s="2">
        <f>G13+G14</f>
        <v>0</v>
      </c>
    </row>
    <row r="13" spans="1:47" s="12" customFormat="1" ht="15" customHeight="1">
      <c r="A13" s="13" t="s">
        <v>76</v>
      </c>
      <c r="B13" s="13" t="s">
        <v>78</v>
      </c>
      <c r="C13" s="13" t="s">
        <v>80</v>
      </c>
      <c r="D13" s="9" t="s">
        <v>23</v>
      </c>
      <c r="E13" s="5">
        <v>2000</v>
      </c>
      <c r="F13" s="20"/>
      <c r="G13" s="7">
        <f>F13*E13</f>
        <v>0</v>
      </c>
    </row>
    <row r="14" spans="1:47" s="12" customFormat="1" ht="37.5" customHeight="1">
      <c r="A14" s="13" t="s">
        <v>77</v>
      </c>
      <c r="B14" s="13" t="s">
        <v>70</v>
      </c>
      <c r="C14" s="13" t="s">
        <v>80</v>
      </c>
      <c r="D14" s="9" t="s">
        <v>23</v>
      </c>
      <c r="E14" s="5">
        <v>1300</v>
      </c>
      <c r="F14" s="20"/>
      <c r="G14" s="7">
        <f>F14*E14</f>
        <v>0</v>
      </c>
    </row>
    <row r="15" spans="1:47" s="12" customFormat="1" ht="15" customHeight="1">
      <c r="A15" s="10" t="s">
        <v>5</v>
      </c>
      <c r="B15" s="10" t="s">
        <v>19</v>
      </c>
      <c r="C15" s="10"/>
      <c r="D15" s="10"/>
      <c r="E15" s="1"/>
      <c r="F15" s="2"/>
      <c r="G15" s="2">
        <f>G16+G17+G18</f>
        <v>0</v>
      </c>
    </row>
    <row r="16" spans="1:47" s="12" customFormat="1" ht="15" customHeight="1">
      <c r="A16" s="13" t="s">
        <v>67</v>
      </c>
      <c r="B16" s="13" t="s">
        <v>63</v>
      </c>
      <c r="C16" s="13" t="s">
        <v>80</v>
      </c>
      <c r="D16" s="9" t="s">
        <v>22</v>
      </c>
      <c r="E16" s="5">
        <v>10000</v>
      </c>
      <c r="F16" s="20"/>
      <c r="G16" s="7">
        <f>F16*E16</f>
        <v>0</v>
      </c>
    </row>
    <row r="17" spans="1:7" s="12" customFormat="1" ht="30" customHeight="1">
      <c r="A17" s="13" t="s">
        <v>68</v>
      </c>
      <c r="B17" s="13" t="s">
        <v>35</v>
      </c>
      <c r="C17" s="13" t="s">
        <v>79</v>
      </c>
      <c r="D17" s="9" t="s">
        <v>23</v>
      </c>
      <c r="E17" s="5">
        <v>800</v>
      </c>
      <c r="F17" s="20"/>
      <c r="G17" s="7">
        <f>F17*E17</f>
        <v>0</v>
      </c>
    </row>
    <row r="18" spans="1:7" s="12" customFormat="1" ht="37.5" customHeight="1">
      <c r="A18" s="13" t="s">
        <v>69</v>
      </c>
      <c r="B18" s="13" t="s">
        <v>70</v>
      </c>
      <c r="C18" s="13" t="s">
        <v>80</v>
      </c>
      <c r="D18" s="9" t="s">
        <v>23</v>
      </c>
      <c r="E18" s="5">
        <v>800</v>
      </c>
      <c r="F18" s="20"/>
      <c r="G18" s="7">
        <f>F18*E18</f>
        <v>0</v>
      </c>
    </row>
    <row r="19" spans="1:7" s="12" customFormat="1" ht="15" customHeight="1">
      <c r="A19" s="10" t="s">
        <v>6</v>
      </c>
      <c r="B19" s="10" t="s">
        <v>62</v>
      </c>
      <c r="C19" s="10"/>
      <c r="D19" s="10"/>
      <c r="E19" s="1"/>
      <c r="F19" s="2"/>
      <c r="G19" s="2">
        <f>G20</f>
        <v>0</v>
      </c>
    </row>
    <row r="20" spans="1:7" s="12" customFormat="1" ht="15" customHeight="1">
      <c r="A20" s="13" t="s">
        <v>53</v>
      </c>
      <c r="B20" s="13" t="s">
        <v>55</v>
      </c>
      <c r="C20" s="13" t="s">
        <v>79</v>
      </c>
      <c r="D20" s="9" t="s">
        <v>23</v>
      </c>
      <c r="E20" s="5">
        <v>2000</v>
      </c>
      <c r="F20" s="20"/>
      <c r="G20" s="7">
        <f>F20*E20</f>
        <v>0</v>
      </c>
    </row>
    <row r="21" spans="1:7" s="12" customFormat="1" ht="15" customHeight="1">
      <c r="A21" s="10" t="s">
        <v>7</v>
      </c>
      <c r="B21" s="10" t="s">
        <v>24</v>
      </c>
      <c r="C21" s="10"/>
      <c r="D21" s="10"/>
      <c r="E21" s="1"/>
      <c r="F21" s="2"/>
      <c r="G21" s="2">
        <f>G22</f>
        <v>0</v>
      </c>
    </row>
    <row r="22" spans="1:7" s="12" customFormat="1" ht="15" customHeight="1">
      <c r="A22" s="13" t="s">
        <v>41</v>
      </c>
      <c r="B22" s="13" t="s">
        <v>64</v>
      </c>
      <c r="C22" s="13" t="s">
        <v>79</v>
      </c>
      <c r="D22" s="9" t="s">
        <v>22</v>
      </c>
      <c r="E22" s="5">
        <v>15000</v>
      </c>
      <c r="F22" s="20"/>
      <c r="G22" s="7">
        <f>F22*E22</f>
        <v>0</v>
      </c>
    </row>
    <row r="23" spans="1:7" s="12" customFormat="1" ht="15" customHeight="1">
      <c r="A23" s="10" t="s">
        <v>8</v>
      </c>
      <c r="B23" s="10" t="s">
        <v>52</v>
      </c>
      <c r="C23" s="10"/>
      <c r="D23" s="10"/>
      <c r="E23" s="1"/>
      <c r="F23" s="2"/>
      <c r="G23" s="2">
        <f>G24+G25</f>
        <v>0</v>
      </c>
    </row>
    <row r="24" spans="1:7" s="12" customFormat="1" ht="37.5" customHeight="1">
      <c r="A24" s="13" t="s">
        <v>31</v>
      </c>
      <c r="B24" s="13" t="s">
        <v>36</v>
      </c>
      <c r="C24" s="13" t="s">
        <v>79</v>
      </c>
      <c r="D24" s="9" t="s">
        <v>23</v>
      </c>
      <c r="E24" s="5">
        <v>750</v>
      </c>
      <c r="F24" s="20"/>
      <c r="G24" s="7">
        <f>F24*E24</f>
        <v>0</v>
      </c>
    </row>
    <row r="25" spans="1:7" s="12" customFormat="1" ht="30" customHeight="1">
      <c r="A25" s="13" t="s">
        <v>32</v>
      </c>
      <c r="B25" s="13" t="s">
        <v>65</v>
      </c>
      <c r="C25" s="13" t="s">
        <v>27</v>
      </c>
      <c r="D25" s="9" t="s">
        <v>23</v>
      </c>
      <c r="E25" s="5">
        <v>750</v>
      </c>
      <c r="F25" s="20"/>
      <c r="G25" s="7">
        <f>F25*E25</f>
        <v>0</v>
      </c>
    </row>
    <row r="26" spans="1:7" s="12" customFormat="1" ht="15" customHeight="1">
      <c r="A26" s="10" t="s">
        <v>10</v>
      </c>
      <c r="B26" s="10" t="s">
        <v>34</v>
      </c>
      <c r="C26" s="10"/>
      <c r="D26" s="10"/>
      <c r="E26" s="1"/>
      <c r="F26" s="2"/>
      <c r="G26" s="2">
        <f>G27+G29+G32+G34</f>
        <v>0</v>
      </c>
    </row>
    <row r="27" spans="1:7" s="12" customFormat="1" ht="15" customHeight="1">
      <c r="A27" s="10" t="s">
        <v>71</v>
      </c>
      <c r="B27" s="10" t="s">
        <v>42</v>
      </c>
      <c r="C27" s="10"/>
      <c r="D27" s="10"/>
      <c r="E27" s="1"/>
      <c r="F27" s="2"/>
      <c r="G27" s="2">
        <f>G28</f>
        <v>0</v>
      </c>
    </row>
    <row r="28" spans="1:7" s="12" customFormat="1" ht="15" customHeight="1">
      <c r="A28" s="13" t="s">
        <v>38</v>
      </c>
      <c r="B28" s="13" t="s">
        <v>40</v>
      </c>
      <c r="C28" s="13" t="s">
        <v>80</v>
      </c>
      <c r="D28" s="9" t="s">
        <v>22</v>
      </c>
      <c r="E28" s="5">
        <v>500</v>
      </c>
      <c r="F28" s="20"/>
      <c r="G28" s="7">
        <f>F28*E28</f>
        <v>0</v>
      </c>
    </row>
    <row r="29" spans="1:7" s="12" customFormat="1" ht="15" customHeight="1">
      <c r="A29" s="10" t="s">
        <v>72</v>
      </c>
      <c r="B29" s="10" t="s">
        <v>19</v>
      </c>
      <c r="C29" s="10"/>
      <c r="D29" s="10"/>
      <c r="E29" s="1"/>
      <c r="F29" s="2"/>
      <c r="G29" s="2">
        <f>G30+G31</f>
        <v>0</v>
      </c>
    </row>
    <row r="30" spans="1:7" s="12" customFormat="1" ht="15" customHeight="1">
      <c r="A30" s="13" t="s">
        <v>28</v>
      </c>
      <c r="B30" s="13" t="s">
        <v>63</v>
      </c>
      <c r="C30" s="13" t="s">
        <v>80</v>
      </c>
      <c r="D30" s="9" t="s">
        <v>22</v>
      </c>
      <c r="E30" s="5">
        <v>500</v>
      </c>
      <c r="F30" s="20"/>
      <c r="G30" s="7">
        <f>F30*E30</f>
        <v>0</v>
      </c>
    </row>
    <row r="31" spans="1:7" s="12" customFormat="1" ht="37.5" customHeight="1">
      <c r="A31" s="13" t="s">
        <v>29</v>
      </c>
      <c r="B31" s="13" t="s">
        <v>70</v>
      </c>
      <c r="C31" s="13" t="s">
        <v>80</v>
      </c>
      <c r="D31" s="9" t="s">
        <v>23</v>
      </c>
      <c r="E31" s="5">
        <v>200</v>
      </c>
      <c r="F31" s="20"/>
      <c r="G31" s="7">
        <f>F31*E31</f>
        <v>0</v>
      </c>
    </row>
    <row r="32" spans="1:7" s="12" customFormat="1" ht="15" customHeight="1">
      <c r="A32" s="10" t="s">
        <v>73</v>
      </c>
      <c r="B32" s="10" t="s">
        <v>62</v>
      </c>
      <c r="C32" s="10"/>
      <c r="D32" s="10"/>
      <c r="E32" s="1"/>
      <c r="F32" s="2"/>
      <c r="G32" s="2">
        <f>G33</f>
        <v>0</v>
      </c>
    </row>
    <row r="33" spans="1:7" s="12" customFormat="1" ht="15" customHeight="1">
      <c r="A33" s="13" t="s">
        <v>73</v>
      </c>
      <c r="B33" s="13" t="s">
        <v>55</v>
      </c>
      <c r="C33" s="13" t="s">
        <v>79</v>
      </c>
      <c r="D33" s="9" t="s">
        <v>23</v>
      </c>
      <c r="E33" s="5">
        <v>200</v>
      </c>
      <c r="F33" s="20"/>
      <c r="G33" s="7">
        <f>F33*E33</f>
        <v>0</v>
      </c>
    </row>
    <row r="34" spans="1:7" s="12" customFormat="1" ht="15" customHeight="1">
      <c r="A34" s="10" t="s">
        <v>74</v>
      </c>
      <c r="B34" s="10" t="s">
        <v>49</v>
      </c>
      <c r="C34" s="10"/>
      <c r="D34" s="10"/>
      <c r="E34" s="1"/>
      <c r="F34" s="2"/>
      <c r="G34" s="2">
        <f>G35</f>
        <v>0</v>
      </c>
    </row>
    <row r="35" spans="1:7" s="12" customFormat="1" ht="30" customHeight="1">
      <c r="A35" s="13" t="s">
        <v>74</v>
      </c>
      <c r="B35" s="13" t="s">
        <v>58</v>
      </c>
      <c r="C35" s="13" t="s">
        <v>79</v>
      </c>
      <c r="D35" s="9" t="s">
        <v>22</v>
      </c>
      <c r="E35" s="5">
        <v>500</v>
      </c>
      <c r="F35" s="20"/>
      <c r="G35" s="7">
        <f>F35*E35</f>
        <v>0</v>
      </c>
    </row>
    <row r="36" spans="1:7" s="12" customFormat="1" ht="15" customHeight="1">
      <c r="A36" s="10" t="s">
        <v>11</v>
      </c>
      <c r="B36" s="10" t="s">
        <v>57</v>
      </c>
      <c r="C36" s="10"/>
      <c r="D36" s="10"/>
      <c r="E36" s="1"/>
      <c r="F36" s="2"/>
      <c r="G36" s="2">
        <f>G37</f>
        <v>0</v>
      </c>
    </row>
    <row r="37" spans="1:7" s="12" customFormat="1" ht="45" customHeight="1">
      <c r="A37" s="13" t="s">
        <v>61</v>
      </c>
      <c r="B37" s="13" t="s">
        <v>54</v>
      </c>
      <c r="C37" s="13" t="s">
        <v>75</v>
      </c>
      <c r="D37" s="9" t="s">
        <v>15</v>
      </c>
      <c r="E37" s="5">
        <v>200</v>
      </c>
      <c r="F37" s="20"/>
      <c r="G37" s="7">
        <f>F37*E37</f>
        <v>0</v>
      </c>
    </row>
    <row r="38" spans="1:7" s="12" customFormat="1" ht="15" customHeight="1">
      <c r="A38" s="10" t="s">
        <v>12</v>
      </c>
      <c r="B38" s="10" t="s">
        <v>56</v>
      </c>
      <c r="C38" s="10"/>
      <c r="D38" s="10"/>
      <c r="E38" s="1"/>
      <c r="F38" s="2"/>
      <c r="G38" s="2">
        <f>G39</f>
        <v>0</v>
      </c>
    </row>
    <row r="39" spans="1:7" s="12" customFormat="1" ht="22.5" customHeight="1">
      <c r="A39" s="13" t="s">
        <v>47</v>
      </c>
      <c r="B39" s="13" t="s">
        <v>66</v>
      </c>
      <c r="C39" s="13" t="s">
        <v>33</v>
      </c>
      <c r="D39" s="9" t="s">
        <v>23</v>
      </c>
      <c r="E39" s="5">
        <v>3850</v>
      </c>
      <c r="F39" s="20"/>
      <c r="G39" s="7">
        <f>F39*E39</f>
        <v>0</v>
      </c>
    </row>
    <row r="40" spans="1:7">
      <c r="A40" s="8"/>
      <c r="B40" s="8"/>
      <c r="C40" s="8"/>
      <c r="D40" s="8"/>
      <c r="E40" s="8"/>
      <c r="F40" s="8"/>
      <c r="G40" s="8"/>
    </row>
    <row r="41" spans="1:7" ht="20.25" customHeight="1">
      <c r="A41" s="16"/>
      <c r="B41" s="4" t="s">
        <v>0</v>
      </c>
      <c r="C41" s="8"/>
      <c r="D41" s="24" t="s">
        <v>14</v>
      </c>
      <c r="E41" s="24"/>
      <c r="F41" s="25">
        <f>G38+G36+G26+G6</f>
        <v>0</v>
      </c>
      <c r="G41" s="25"/>
    </row>
    <row r="42" spans="1:7" ht="16.5" customHeight="1">
      <c r="A42" s="8"/>
      <c r="B42" s="8"/>
      <c r="C42" s="8"/>
      <c r="D42" s="8"/>
      <c r="E42" s="8"/>
      <c r="F42" s="8"/>
      <c r="G42" s="8"/>
    </row>
  </sheetData>
  <mergeCells count="10">
    <mergeCell ref="C3:D3"/>
    <mergeCell ref="F3:G3"/>
    <mergeCell ref="A1:G1"/>
    <mergeCell ref="A4:G4"/>
    <mergeCell ref="D41:E41"/>
    <mergeCell ref="F41:G41"/>
    <mergeCell ref="A2:B2"/>
    <mergeCell ref="C2:D2"/>
    <mergeCell ref="F2:G2"/>
    <mergeCell ref="A3:B3"/>
  </mergeCells>
  <printOptions horizontalCentered="1"/>
  <pageMargins left="0.23622047244094491" right="0.23622047244094491" top="0.43307086614173229" bottom="0.43307086614173229" header="0.31496062992125984" footer="0.31496062992125984"/>
  <pageSetup paperSize="9" scale="89" orientation="landscape" r:id="rId1"/>
  <rowBreaks count="1" manualBreakCount="1">
    <brk id="2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Sheet1</vt:lpstr>
      <vt:lpstr>Sheet1!Area_de_impressao</vt:lpstr>
      <vt:lpstr>Sheet1!Titulos_de_impressao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Mairo Puccini Serralha</dc:creator>
  <cp:lastModifiedBy>izabel.cavalcante</cp:lastModifiedBy>
  <cp:lastPrinted>2018-06-27T13:19:46Z</cp:lastPrinted>
  <dcterms:created xsi:type="dcterms:W3CDTF">2018-06-27T09:06:31Z</dcterms:created>
  <dcterms:modified xsi:type="dcterms:W3CDTF">2018-07-20T19:24:16Z</dcterms:modified>
</cp:coreProperties>
</file>