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Editais 2018\XXX.2018 - PP - Batimetria Cat.A - Ordem especial\"/>
    </mc:Choice>
  </mc:AlternateContent>
  <workbookProtection lockStructure="1"/>
  <bookViews>
    <workbookView xWindow="0" yWindow="0" windowWidth="20490" windowHeight="7755"/>
  </bookViews>
  <sheets>
    <sheet name="MultiFeixe" sheetId="1" r:id="rId1"/>
  </sheets>
  <calcPr calcId="152511"/>
</workbook>
</file>

<file path=xl/calcChain.xml><?xml version="1.0" encoding="utf-8"?>
<calcChain xmlns="http://schemas.openxmlformats.org/spreadsheetml/2006/main">
  <c r="G6" i="1" l="1"/>
  <c r="G7" i="1"/>
  <c r="G8" i="1"/>
  <c r="G21" i="1" l="1"/>
  <c r="G28" i="1" s="1"/>
  <c r="G20" i="1"/>
  <c r="G19" i="1"/>
  <c r="G27" i="1" l="1"/>
  <c r="G26" i="1"/>
  <c r="G16" i="1"/>
  <c r="G17" i="1"/>
  <c r="G18" i="1"/>
  <c r="G22" i="1"/>
  <c r="G23" i="1"/>
  <c r="G24" i="1"/>
  <c r="G15" i="1"/>
  <c r="G11" i="1"/>
  <c r="G12" i="1"/>
  <c r="G13" i="1"/>
  <c r="G10" i="1"/>
  <c r="F28" i="1"/>
  <c r="F30" i="1" l="1"/>
  <c r="G30" i="1" s="1"/>
  <c r="F31" i="1" l="1"/>
  <c r="G31" i="1" s="1"/>
  <c r="F34" i="1"/>
  <c r="G34" i="1" s="1"/>
  <c r="F32" i="1"/>
  <c r="G32" i="1" s="1"/>
  <c r="F35" i="1"/>
  <c r="G35" i="1" s="1"/>
  <c r="F33" i="1"/>
  <c r="G33" i="1" s="1"/>
  <c r="F36" i="1"/>
  <c r="G36" i="1" s="1"/>
  <c r="G37" i="1" l="1"/>
</calcChain>
</file>

<file path=xl/sharedStrings.xml><?xml version="1.0" encoding="utf-8"?>
<sst xmlns="http://schemas.openxmlformats.org/spreadsheetml/2006/main" count="75" uniqueCount="44">
  <si>
    <t>OBJETO</t>
  </si>
  <si>
    <t>DESCRIÇÃO</t>
  </si>
  <si>
    <t>UNID</t>
  </si>
  <si>
    <t>QTDE</t>
  </si>
  <si>
    <t>UNIT (R$)</t>
  </si>
  <si>
    <t>TOTAL (R$)</t>
  </si>
  <si>
    <t>Embarcação + Combustível</t>
  </si>
  <si>
    <t>Diária</t>
  </si>
  <si>
    <t>Veículo + Combustível</t>
  </si>
  <si>
    <t>EQUIPE DE TRABALHO</t>
  </si>
  <si>
    <t>Gerente de Projeto</t>
  </si>
  <si>
    <t>Mês</t>
  </si>
  <si>
    <t>Marinheiro da Embarcação</t>
  </si>
  <si>
    <t>Técnico para aquisição dos dados de sondagem</t>
  </si>
  <si>
    <t>Técnico tratamento e processamento dos dados</t>
  </si>
  <si>
    <t xml:space="preserve">Sistema de posicionamento </t>
  </si>
  <si>
    <t>Nível e acessórios de topografia</t>
  </si>
  <si>
    <t>ÁREA BATIMETRIA MULTI FEIXE</t>
  </si>
  <si>
    <t>BA01 - Berço atracação 1</t>
  </si>
  <si>
    <t>M²</t>
  </si>
  <si>
    <t>BA02 - Berço atracação 2</t>
  </si>
  <si>
    <t>BA03 - Berço atracação 3</t>
  </si>
  <si>
    <t>BA04 - Berço de atracação 4</t>
  </si>
  <si>
    <t>CI - Canal interno</t>
  </si>
  <si>
    <t>BE – Bacia de Evolução</t>
  </si>
  <si>
    <t>CE - Canal externo</t>
  </si>
  <si>
    <t xml:space="preserve"> </t>
  </si>
  <si>
    <t>UND</t>
  </si>
  <si>
    <t>Perfilador de velocidade do som</t>
  </si>
  <si>
    <t>Gerador de energia</t>
  </si>
  <si>
    <t>Estadia+alimentação da Equipe</t>
  </si>
  <si>
    <t>TOTAL DE MÃO DE OBRA E EQUIPAMENTOS</t>
  </si>
  <si>
    <t>Equipamentos</t>
  </si>
  <si>
    <t xml:space="preserve">           LEVANTAMENTO HIDROGRÁFICO CATEGORIA 'A’ - ORDEM ESPECIAL</t>
  </si>
  <si>
    <t>TOTAL</t>
  </si>
  <si>
    <t xml:space="preserve">Sonda para batimetria Multifeixe </t>
  </si>
  <si>
    <t>Sensor de pressão atmosférica</t>
  </si>
  <si>
    <t>Estação maregráfica</t>
  </si>
  <si>
    <t>ADCP</t>
  </si>
  <si>
    <t>Computador+softwares Navegação/Aquisição</t>
  </si>
  <si>
    <t>Sensor correção do movimento</t>
  </si>
  <si>
    <t>VALOR GLOBAL MÁXIMO PARA CONTRATAÇÃO DE EMPRESA PARA EXECUTAR LEVANTAMENTOS HIDROGRÁFICOS NO PORTO DE IMBITUBA</t>
  </si>
  <si>
    <t>EXECUÇÃO DO LH</t>
  </si>
  <si>
    <t>MOBILIZAÇÃO/ DESMOBILIZAÇÃO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</si>
</sst>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R$&quot;\ * #,##0.00_-;\-&quot;R$&quot;\ * #,##0.00_-;_-&quot;R$&quot;\ 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9CC2E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5">
    <xf numFmtId="0" fontId="0" fillId="0" borderId="0" xfId="0"/>
    <xf numFmtId="0" fontId="2" fillId="0" borderId="6" xfId="0" applyFont="1" applyBorder="1" applyAlignment="1">
      <alignment horizontal="center" vertical="top" wrapText="1"/>
    </xf>
    <xf numFmtId="0" fontId="2" fillId="0" borderId="0" xfId="0" applyFont="1"/>
    <xf numFmtId="0" fontId="3" fillId="0" borderId="5" xfId="0" applyFont="1" applyBorder="1" applyAlignment="1">
      <alignment horizontal="justify" vertical="top" wrapText="1"/>
    </xf>
    <xf numFmtId="0" fontId="7" fillId="0" borderId="5" xfId="0" applyFont="1" applyBorder="1" applyAlignment="1">
      <alignment horizontal="justify" vertical="top" wrapText="1"/>
    </xf>
    <xf numFmtId="0" fontId="6" fillId="0" borderId="5" xfId="0" applyFont="1" applyBorder="1" applyAlignment="1">
      <alignment horizontal="justify" vertical="top" wrapText="1"/>
    </xf>
    <xf numFmtId="44" fontId="7" fillId="0" borderId="5" xfId="1" applyFont="1" applyBorder="1" applyAlignment="1">
      <alignment horizontal="justify" vertical="top" wrapText="1"/>
    </xf>
    <xf numFmtId="44" fontId="3" fillId="5" borderId="1" xfId="1" applyFont="1" applyFill="1" applyBorder="1" applyAlignment="1">
      <alignment vertical="top" wrapText="1"/>
    </xf>
    <xf numFmtId="44" fontId="8" fillId="6" borderId="5" xfId="0" applyNumberFormat="1" applyFont="1" applyFill="1" applyBorder="1" applyAlignment="1" applyProtection="1">
      <alignment horizontal="justify" vertical="top" wrapText="1"/>
    </xf>
    <xf numFmtId="44" fontId="7" fillId="0" borderId="5" xfId="0" applyNumberFormat="1" applyFont="1" applyBorder="1" applyAlignment="1">
      <alignment horizontal="justify" vertical="top" wrapText="1"/>
    </xf>
    <xf numFmtId="0" fontId="8" fillId="6" borderId="5" xfId="0" applyFont="1" applyFill="1" applyBorder="1" applyAlignment="1" applyProtection="1">
      <alignment horizontal="justify" vertical="top" wrapText="1"/>
    </xf>
    <xf numFmtId="4" fontId="8" fillId="6" borderId="5" xfId="0" applyNumberFormat="1" applyFont="1" applyFill="1" applyBorder="1" applyAlignment="1" applyProtection="1">
      <alignment horizontal="left" vertical="top" wrapText="1"/>
    </xf>
    <xf numFmtId="4" fontId="8" fillId="6" borderId="1" xfId="0" applyNumberFormat="1" applyFont="1" applyFill="1" applyBorder="1" applyAlignment="1" applyProtection="1">
      <alignment horizontal="left"/>
    </xf>
    <xf numFmtId="4" fontId="8" fillId="6" borderId="1" xfId="0" applyNumberFormat="1" applyFont="1" applyFill="1" applyBorder="1" applyAlignment="1" applyProtection="1">
      <alignment horizontal="left" vertical="top" wrapText="1"/>
    </xf>
    <xf numFmtId="44" fontId="7" fillId="0" borderId="5" xfId="1" applyFont="1" applyBorder="1" applyAlignment="1" applyProtection="1">
      <alignment horizontal="justify" vertical="top" wrapText="1"/>
    </xf>
    <xf numFmtId="44" fontId="3" fillId="5" borderId="1" xfId="1" applyFont="1" applyFill="1" applyBorder="1" applyAlignment="1" applyProtection="1">
      <alignment vertical="top" wrapText="1"/>
    </xf>
    <xf numFmtId="44" fontId="7" fillId="0" borderId="5" xfId="1" applyFont="1" applyBorder="1" applyAlignment="1" applyProtection="1">
      <alignment horizontal="justify" vertical="top" wrapText="1"/>
      <protection hidden="1"/>
    </xf>
    <xf numFmtId="44" fontId="7" fillId="0" borderId="5" xfId="1" applyFont="1" applyBorder="1" applyAlignment="1" applyProtection="1">
      <alignment horizontal="justify" vertical="top" wrapText="1"/>
      <protection locked="0"/>
    </xf>
    <xf numFmtId="44" fontId="7" fillId="0" borderId="1" xfId="1" applyFont="1" applyBorder="1" applyAlignment="1" applyProtection="1">
      <alignment horizontal="justify" vertical="top" wrapText="1"/>
      <protection locked="0"/>
    </xf>
    <xf numFmtId="0" fontId="7" fillId="0" borderId="2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8" fillId="6" borderId="2" xfId="0" applyFont="1" applyFill="1" applyBorder="1" applyAlignment="1" applyProtection="1">
      <alignment horizontal="center" vertical="top" wrapText="1"/>
    </xf>
    <xf numFmtId="0" fontId="8" fillId="6" borderId="4" xfId="0" applyFont="1" applyFill="1" applyBorder="1" applyAlignment="1" applyProtection="1">
      <alignment horizontal="center" vertical="top" wrapText="1"/>
    </xf>
    <xf numFmtId="0" fontId="3" fillId="7" borderId="2" xfId="0" applyFont="1" applyFill="1" applyBorder="1" applyAlignment="1">
      <alignment horizontal="center" vertical="top" wrapText="1"/>
    </xf>
    <xf numFmtId="0" fontId="3" fillId="7" borderId="3" xfId="0" applyFont="1" applyFill="1" applyBorder="1" applyAlignment="1">
      <alignment horizontal="center" vertical="top" wrapText="1"/>
    </xf>
    <xf numFmtId="0" fontId="3" fillId="7" borderId="4" xfId="0" applyFont="1" applyFill="1" applyBorder="1" applyAlignment="1">
      <alignment horizontal="center" vertical="top" wrapText="1"/>
    </xf>
    <xf numFmtId="0" fontId="3" fillId="4" borderId="2" xfId="0" applyFont="1" applyFill="1" applyBorder="1" applyAlignment="1">
      <alignment horizontal="center" vertical="top" wrapText="1"/>
    </xf>
    <xf numFmtId="0" fontId="3" fillId="4" borderId="3" xfId="0" applyFont="1" applyFill="1" applyBorder="1" applyAlignment="1">
      <alignment horizontal="center" vertical="top" wrapText="1"/>
    </xf>
    <xf numFmtId="0" fontId="3" fillId="4" borderId="4" xfId="0" applyFont="1" applyFill="1" applyBorder="1" applyAlignment="1">
      <alignment horizontal="center" vertical="top" wrapText="1"/>
    </xf>
    <xf numFmtId="0" fontId="7" fillId="0" borderId="2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3" fillId="4" borderId="2" xfId="0" applyFont="1" applyFill="1" applyBorder="1" applyAlignment="1">
      <alignment horizontal="right" vertical="top" wrapText="1"/>
    </xf>
    <xf numFmtId="0" fontId="3" fillId="4" borderId="3" xfId="0" applyFont="1" applyFill="1" applyBorder="1" applyAlignment="1">
      <alignment horizontal="right" vertical="top" wrapText="1"/>
    </xf>
    <xf numFmtId="0" fontId="3" fillId="4" borderId="4" xfId="0" applyFont="1" applyFill="1" applyBorder="1" applyAlignment="1">
      <alignment horizontal="right" vertical="top" wrapText="1"/>
    </xf>
    <xf numFmtId="0" fontId="5" fillId="2" borderId="2" xfId="0" applyFont="1" applyFill="1" applyBorder="1" applyAlignment="1">
      <alignment horizontal="center" vertical="top" wrapText="1"/>
    </xf>
    <xf numFmtId="0" fontId="5" fillId="2" borderId="3" xfId="0" applyFont="1" applyFill="1" applyBorder="1" applyAlignment="1">
      <alignment horizontal="center" vertical="top" wrapText="1"/>
    </xf>
    <xf numFmtId="0" fontId="5" fillId="2" borderId="4" xfId="0" applyFont="1" applyFill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6" fillId="3" borderId="2" xfId="0" applyFont="1" applyFill="1" applyBorder="1" applyAlignment="1">
      <alignment horizontal="center" vertical="top" wrapText="1"/>
    </xf>
    <xf numFmtId="0" fontId="6" fillId="3" borderId="3" xfId="0" applyFont="1" applyFill="1" applyBorder="1" applyAlignment="1">
      <alignment horizontal="center" vertical="top" wrapText="1"/>
    </xf>
    <xf numFmtId="0" fontId="6" fillId="3" borderId="4" xfId="0" applyFont="1" applyFill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</cellXfs>
  <cellStyles count="2">
    <cellStyle name="Mo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7327</xdr:colOff>
      <xdr:row>1</xdr:row>
      <xdr:rowOff>55528</xdr:rowOff>
    </xdr:from>
    <xdr:to>
      <xdr:col>2</xdr:col>
      <xdr:colOff>0</xdr:colOff>
      <xdr:row>1</xdr:row>
      <xdr:rowOff>380999</xdr:rowOff>
    </xdr:to>
    <xdr:pic>
      <xdr:nvPicPr>
        <xdr:cNvPr id="1025" name="Imagem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32692" y="253355"/>
          <a:ext cx="600808" cy="325471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55"/>
  <sheetViews>
    <sheetView tabSelected="1" zoomScale="90" zoomScaleNormal="90" workbookViewId="0">
      <selection activeCell="F16" sqref="F16"/>
    </sheetView>
  </sheetViews>
  <sheetFormatPr defaultRowHeight="11.25" x14ac:dyDescent="0.2"/>
  <cols>
    <col min="1" max="1" width="1.7109375" style="2" customWidth="1"/>
    <col min="2" max="2" width="9.140625" style="2" customWidth="1"/>
    <col min="3" max="3" width="32.5703125" style="2" customWidth="1"/>
    <col min="4" max="4" width="11.28515625" style="2" customWidth="1"/>
    <col min="5" max="5" width="11" style="2" customWidth="1"/>
    <col min="6" max="6" width="12.140625" style="2" bestFit="1" customWidth="1"/>
    <col min="7" max="7" width="12.42578125" style="2" customWidth="1"/>
    <col min="8" max="16384" width="9.140625" style="2"/>
  </cols>
  <sheetData>
    <row r="1" spans="2:12" ht="15.75" thickBot="1" x14ac:dyDescent="0.25">
      <c r="B1" s="34" t="s">
        <v>0</v>
      </c>
      <c r="C1" s="35"/>
      <c r="D1" s="35"/>
      <c r="E1" s="35"/>
      <c r="F1" s="35"/>
      <c r="G1" s="36"/>
    </row>
    <row r="2" spans="2:12" ht="33.75" customHeight="1" thickBot="1" x14ac:dyDescent="0.25">
      <c r="B2" s="1"/>
      <c r="C2" s="37" t="s">
        <v>41</v>
      </c>
      <c r="D2" s="38"/>
      <c r="E2" s="38"/>
      <c r="F2" s="38"/>
      <c r="G2" s="39"/>
    </row>
    <row r="3" spans="2:12" ht="15" customHeight="1" thickBot="1" x14ac:dyDescent="0.25">
      <c r="B3" s="40" t="s">
        <v>33</v>
      </c>
      <c r="C3" s="41"/>
      <c r="D3" s="41"/>
      <c r="E3" s="41"/>
      <c r="F3" s="41"/>
      <c r="G3" s="42"/>
    </row>
    <row r="4" spans="2:12" ht="15" customHeight="1" thickBot="1" x14ac:dyDescent="0.25">
      <c r="B4" s="43" t="s">
        <v>1</v>
      </c>
      <c r="C4" s="44"/>
      <c r="D4" s="3" t="s">
        <v>2</v>
      </c>
      <c r="E4" s="3" t="s">
        <v>3</v>
      </c>
      <c r="F4" s="3" t="s">
        <v>4</v>
      </c>
      <c r="G4" s="3" t="s">
        <v>5</v>
      </c>
    </row>
    <row r="5" spans="2:12" ht="15" customHeight="1" thickBot="1" x14ac:dyDescent="0.25">
      <c r="B5" s="23" t="s">
        <v>42</v>
      </c>
      <c r="C5" s="24"/>
      <c r="D5" s="24"/>
      <c r="E5" s="24"/>
      <c r="F5" s="24"/>
      <c r="G5" s="25"/>
    </row>
    <row r="6" spans="2:12" ht="15" customHeight="1" thickBot="1" x14ac:dyDescent="0.25">
      <c r="B6" s="19" t="s">
        <v>6</v>
      </c>
      <c r="C6" s="20"/>
      <c r="D6" s="4" t="s">
        <v>7</v>
      </c>
      <c r="E6" s="5">
        <v>10</v>
      </c>
      <c r="F6" s="17"/>
      <c r="G6" s="16">
        <f>F6*E6</f>
        <v>0</v>
      </c>
    </row>
    <row r="7" spans="2:12" ht="15" customHeight="1" thickBot="1" x14ac:dyDescent="0.25">
      <c r="B7" s="19" t="s">
        <v>8</v>
      </c>
      <c r="C7" s="20"/>
      <c r="D7" s="4" t="s">
        <v>7</v>
      </c>
      <c r="E7" s="5">
        <v>10</v>
      </c>
      <c r="F7" s="17"/>
      <c r="G7" s="16">
        <f t="shared" ref="G7" si="0">F7*E7</f>
        <v>0</v>
      </c>
    </row>
    <row r="8" spans="2:12" ht="15" customHeight="1" thickBot="1" x14ac:dyDescent="0.25">
      <c r="B8" s="29" t="s">
        <v>30</v>
      </c>
      <c r="C8" s="30"/>
      <c r="D8" s="4" t="s">
        <v>7</v>
      </c>
      <c r="E8" s="5">
        <v>10</v>
      </c>
      <c r="F8" s="17"/>
      <c r="G8" s="16">
        <f>F8*E8</f>
        <v>0</v>
      </c>
    </row>
    <row r="9" spans="2:12" ht="15" customHeight="1" thickBot="1" x14ac:dyDescent="0.25">
      <c r="B9" s="23" t="s">
        <v>9</v>
      </c>
      <c r="C9" s="24"/>
      <c r="D9" s="24"/>
      <c r="E9" s="24"/>
      <c r="F9" s="24"/>
      <c r="G9" s="25"/>
      <c r="J9" s="2" t="s">
        <v>26</v>
      </c>
    </row>
    <row r="10" spans="2:12" ht="15" customHeight="1" thickBot="1" x14ac:dyDescent="0.25">
      <c r="B10" s="19" t="s">
        <v>10</v>
      </c>
      <c r="C10" s="20"/>
      <c r="D10" s="4" t="s">
        <v>11</v>
      </c>
      <c r="E10" s="5">
        <v>3</v>
      </c>
      <c r="F10" s="17"/>
      <c r="G10" s="6">
        <f>F10*E10</f>
        <v>0</v>
      </c>
      <c r="J10" s="2" t="s">
        <v>26</v>
      </c>
    </row>
    <row r="11" spans="2:12" ht="15" customHeight="1" thickBot="1" x14ac:dyDescent="0.25">
      <c r="B11" s="19" t="s">
        <v>12</v>
      </c>
      <c r="C11" s="20"/>
      <c r="D11" s="4" t="s">
        <v>7</v>
      </c>
      <c r="E11" s="5">
        <v>10</v>
      </c>
      <c r="F11" s="17"/>
      <c r="G11" s="6">
        <f t="shared" ref="G11:G13" si="1">F11*E11</f>
        <v>0</v>
      </c>
    </row>
    <row r="12" spans="2:12" ht="15" customHeight="1" thickBot="1" x14ac:dyDescent="0.25">
      <c r="B12" s="19" t="s">
        <v>13</v>
      </c>
      <c r="C12" s="20"/>
      <c r="D12" s="4" t="s">
        <v>7</v>
      </c>
      <c r="E12" s="5">
        <v>10</v>
      </c>
      <c r="F12" s="17"/>
      <c r="G12" s="6">
        <f t="shared" si="1"/>
        <v>0</v>
      </c>
    </row>
    <row r="13" spans="2:12" ht="15" customHeight="1" thickBot="1" x14ac:dyDescent="0.25">
      <c r="B13" s="19" t="s">
        <v>14</v>
      </c>
      <c r="C13" s="20"/>
      <c r="D13" s="4" t="s">
        <v>11</v>
      </c>
      <c r="E13" s="5">
        <v>1</v>
      </c>
      <c r="F13" s="17"/>
      <c r="G13" s="6">
        <f t="shared" si="1"/>
        <v>0</v>
      </c>
    </row>
    <row r="14" spans="2:12" ht="15" customHeight="1" thickBot="1" x14ac:dyDescent="0.25">
      <c r="B14" s="23" t="s">
        <v>32</v>
      </c>
      <c r="C14" s="24"/>
      <c r="D14" s="24"/>
      <c r="E14" s="24"/>
      <c r="F14" s="24"/>
      <c r="G14" s="25"/>
    </row>
    <row r="15" spans="2:12" ht="15" customHeight="1" thickBot="1" x14ac:dyDescent="0.25">
      <c r="B15" s="19" t="s">
        <v>35</v>
      </c>
      <c r="C15" s="20"/>
      <c r="D15" s="4" t="s">
        <v>27</v>
      </c>
      <c r="E15" s="5">
        <v>1</v>
      </c>
      <c r="F15" s="17"/>
      <c r="G15" s="14">
        <f>F15*E15</f>
        <v>0</v>
      </c>
      <c r="I15" s="2" t="s">
        <v>26</v>
      </c>
      <c r="L15" s="2" t="s">
        <v>26</v>
      </c>
    </row>
    <row r="16" spans="2:12" ht="15" customHeight="1" thickBot="1" x14ac:dyDescent="0.25">
      <c r="B16" s="19" t="s">
        <v>15</v>
      </c>
      <c r="C16" s="20"/>
      <c r="D16" s="4" t="s">
        <v>27</v>
      </c>
      <c r="E16" s="5">
        <v>1</v>
      </c>
      <c r="F16" s="17"/>
      <c r="G16" s="14">
        <f t="shared" ref="G16:G24" si="2">F16*E16</f>
        <v>0</v>
      </c>
    </row>
    <row r="17" spans="2:12" ht="15" customHeight="1" thickBot="1" x14ac:dyDescent="0.25">
      <c r="B17" s="19" t="s">
        <v>36</v>
      </c>
      <c r="C17" s="20"/>
      <c r="D17" s="4" t="s">
        <v>27</v>
      </c>
      <c r="E17" s="5">
        <v>1</v>
      </c>
      <c r="F17" s="17"/>
      <c r="G17" s="14">
        <f t="shared" si="2"/>
        <v>0</v>
      </c>
    </row>
    <row r="18" spans="2:12" ht="15" customHeight="1" thickBot="1" x14ac:dyDescent="0.25">
      <c r="B18" s="19" t="s">
        <v>28</v>
      </c>
      <c r="C18" s="20"/>
      <c r="D18" s="4" t="s">
        <v>27</v>
      </c>
      <c r="E18" s="5">
        <v>1</v>
      </c>
      <c r="F18" s="17"/>
      <c r="G18" s="14">
        <f t="shared" si="2"/>
        <v>0</v>
      </c>
    </row>
    <row r="19" spans="2:12" ht="15" customHeight="1" thickBot="1" x14ac:dyDescent="0.25">
      <c r="B19" s="19" t="s">
        <v>40</v>
      </c>
      <c r="C19" s="20"/>
      <c r="D19" s="4" t="s">
        <v>27</v>
      </c>
      <c r="E19" s="5">
        <v>1</v>
      </c>
      <c r="F19" s="17"/>
      <c r="G19" s="14">
        <f t="shared" si="2"/>
        <v>0</v>
      </c>
    </row>
    <row r="20" spans="2:12" ht="15" customHeight="1" thickBot="1" x14ac:dyDescent="0.25">
      <c r="B20" s="19" t="s">
        <v>37</v>
      </c>
      <c r="C20" s="20"/>
      <c r="D20" s="4" t="s">
        <v>27</v>
      </c>
      <c r="E20" s="5">
        <v>2</v>
      </c>
      <c r="F20" s="17"/>
      <c r="G20" s="14">
        <f t="shared" si="2"/>
        <v>0</v>
      </c>
    </row>
    <row r="21" spans="2:12" ht="15" customHeight="1" thickBot="1" x14ac:dyDescent="0.25">
      <c r="B21" s="19" t="s">
        <v>38</v>
      </c>
      <c r="C21" s="20"/>
      <c r="D21" s="4" t="s">
        <v>27</v>
      </c>
      <c r="E21" s="5">
        <v>2</v>
      </c>
      <c r="F21" s="17"/>
      <c r="G21" s="14">
        <f t="shared" si="2"/>
        <v>0</v>
      </c>
    </row>
    <row r="22" spans="2:12" ht="15" customHeight="1" thickBot="1" x14ac:dyDescent="0.25">
      <c r="B22" s="19" t="s">
        <v>39</v>
      </c>
      <c r="C22" s="20"/>
      <c r="D22" s="4" t="s">
        <v>27</v>
      </c>
      <c r="E22" s="5">
        <v>2</v>
      </c>
      <c r="F22" s="17"/>
      <c r="G22" s="14">
        <f t="shared" si="2"/>
        <v>0</v>
      </c>
      <c r="K22" s="2" t="s">
        <v>26</v>
      </c>
    </row>
    <row r="23" spans="2:12" ht="15" customHeight="1" thickBot="1" x14ac:dyDescent="0.25">
      <c r="B23" s="29" t="s">
        <v>29</v>
      </c>
      <c r="C23" s="30"/>
      <c r="D23" s="4" t="s">
        <v>27</v>
      </c>
      <c r="E23" s="5">
        <v>1</v>
      </c>
      <c r="F23" s="18"/>
      <c r="G23" s="14">
        <f t="shared" si="2"/>
        <v>0</v>
      </c>
    </row>
    <row r="24" spans="2:12" ht="15" customHeight="1" thickBot="1" x14ac:dyDescent="0.25">
      <c r="B24" s="19" t="s">
        <v>16</v>
      </c>
      <c r="C24" s="20"/>
      <c r="D24" s="4" t="s">
        <v>27</v>
      </c>
      <c r="E24" s="5">
        <v>1</v>
      </c>
      <c r="F24" s="17"/>
      <c r="G24" s="14">
        <f t="shared" si="2"/>
        <v>0</v>
      </c>
    </row>
    <row r="25" spans="2:12" ht="15" customHeight="1" thickBot="1" x14ac:dyDescent="0.25">
      <c r="B25" s="23" t="s">
        <v>43</v>
      </c>
      <c r="C25" s="24"/>
      <c r="D25" s="24"/>
      <c r="E25" s="24"/>
      <c r="F25" s="24"/>
      <c r="G25" s="25"/>
      <c r="L25" s="2" t="s">
        <v>26</v>
      </c>
    </row>
    <row r="26" spans="2:12" ht="15" customHeight="1" thickBot="1" x14ac:dyDescent="0.25">
      <c r="B26" s="19" t="s">
        <v>6</v>
      </c>
      <c r="C26" s="20"/>
      <c r="D26" s="4" t="s">
        <v>27</v>
      </c>
      <c r="E26" s="5">
        <v>2</v>
      </c>
      <c r="F26" s="17"/>
      <c r="G26" s="14">
        <f>F26*E26</f>
        <v>0</v>
      </c>
      <c r="K26" s="2" t="s">
        <v>26</v>
      </c>
    </row>
    <row r="27" spans="2:12" ht="15" customHeight="1" thickBot="1" x14ac:dyDescent="0.25">
      <c r="B27" s="19" t="s">
        <v>8</v>
      </c>
      <c r="C27" s="20"/>
      <c r="D27" s="4" t="s">
        <v>27</v>
      </c>
      <c r="E27" s="5">
        <v>2</v>
      </c>
      <c r="F27" s="17"/>
      <c r="G27" s="14">
        <f>F27*E27</f>
        <v>0</v>
      </c>
    </row>
    <row r="28" spans="2:12" ht="15" customHeight="1" thickBot="1" x14ac:dyDescent="0.25">
      <c r="B28" s="26" t="s">
        <v>31</v>
      </c>
      <c r="C28" s="27"/>
      <c r="D28" s="27"/>
      <c r="E28" s="28"/>
      <c r="F28" s="7">
        <f>F6+F7+F8+F10+F11+F12+F13+F15+F16+F17+F18+F22+F23+F24+F26+F27</f>
        <v>0</v>
      </c>
      <c r="G28" s="15">
        <f>SUM(G6:G8,G10:G13,G15:G24,G26:G27)</f>
        <v>0</v>
      </c>
    </row>
    <row r="29" spans="2:12" ht="15" customHeight="1" thickBot="1" x14ac:dyDescent="0.25">
      <c r="B29" s="23" t="s">
        <v>17</v>
      </c>
      <c r="C29" s="24"/>
      <c r="D29" s="24"/>
      <c r="E29" s="24"/>
      <c r="F29" s="24"/>
      <c r="G29" s="25"/>
    </row>
    <row r="30" spans="2:12" ht="15" customHeight="1" thickBot="1" x14ac:dyDescent="0.25">
      <c r="B30" s="21" t="s">
        <v>18</v>
      </c>
      <c r="C30" s="22"/>
      <c r="D30" s="10" t="s">
        <v>19</v>
      </c>
      <c r="E30" s="11">
        <v>50773.75</v>
      </c>
      <c r="F30" s="8">
        <f>$G$28/(SUM($E$30:$E$36))</f>
        <v>0</v>
      </c>
      <c r="G30" s="8">
        <f t="shared" ref="G30:G36" si="3">F30*E30</f>
        <v>0</v>
      </c>
    </row>
    <row r="31" spans="2:12" ht="15" customHeight="1" thickBot="1" x14ac:dyDescent="0.25">
      <c r="B31" s="21" t="s">
        <v>20</v>
      </c>
      <c r="C31" s="22"/>
      <c r="D31" s="10" t="s">
        <v>19</v>
      </c>
      <c r="E31" s="11">
        <v>101547.5</v>
      </c>
      <c r="F31" s="8">
        <f t="shared" ref="F31:F36" si="4">$G$28/(SUM($E$30:$E$36))</f>
        <v>0</v>
      </c>
      <c r="G31" s="8">
        <f t="shared" si="3"/>
        <v>0</v>
      </c>
    </row>
    <row r="32" spans="2:12" ht="15" customHeight="1" thickBot="1" x14ac:dyDescent="0.25">
      <c r="B32" s="21" t="s">
        <v>21</v>
      </c>
      <c r="C32" s="22"/>
      <c r="D32" s="10" t="s">
        <v>19</v>
      </c>
      <c r="E32" s="12">
        <v>53104.6</v>
      </c>
      <c r="F32" s="8">
        <f t="shared" si="4"/>
        <v>0</v>
      </c>
      <c r="G32" s="8">
        <f t="shared" si="3"/>
        <v>0</v>
      </c>
    </row>
    <row r="33" spans="2:7" ht="15" customHeight="1" thickBot="1" x14ac:dyDescent="0.25">
      <c r="B33" s="21" t="s">
        <v>22</v>
      </c>
      <c r="C33" s="22"/>
      <c r="D33" s="10" t="s">
        <v>19</v>
      </c>
      <c r="E33" s="12">
        <v>121755.9</v>
      </c>
      <c r="F33" s="8">
        <f t="shared" si="4"/>
        <v>0</v>
      </c>
      <c r="G33" s="8">
        <f t="shared" si="3"/>
        <v>0</v>
      </c>
    </row>
    <row r="34" spans="2:7" ht="15" customHeight="1" thickBot="1" x14ac:dyDescent="0.25">
      <c r="B34" s="21" t="s">
        <v>23</v>
      </c>
      <c r="C34" s="22"/>
      <c r="D34" s="10" t="s">
        <v>19</v>
      </c>
      <c r="E34" s="12">
        <v>51955.1</v>
      </c>
      <c r="F34" s="8">
        <f t="shared" si="4"/>
        <v>0</v>
      </c>
      <c r="G34" s="8">
        <f t="shared" si="3"/>
        <v>0</v>
      </c>
    </row>
    <row r="35" spans="2:7" ht="15" customHeight="1" thickBot="1" x14ac:dyDescent="0.25">
      <c r="B35" s="21" t="s">
        <v>24</v>
      </c>
      <c r="C35" s="22"/>
      <c r="D35" s="10" t="s">
        <v>19</v>
      </c>
      <c r="E35" s="12">
        <v>237582.94</v>
      </c>
      <c r="F35" s="8">
        <f t="shared" si="4"/>
        <v>0</v>
      </c>
      <c r="G35" s="8">
        <f t="shared" si="3"/>
        <v>0</v>
      </c>
    </row>
    <row r="36" spans="2:7" ht="15" customHeight="1" thickBot="1" x14ac:dyDescent="0.25">
      <c r="B36" s="21" t="s">
        <v>25</v>
      </c>
      <c r="C36" s="22"/>
      <c r="D36" s="10" t="s">
        <v>19</v>
      </c>
      <c r="E36" s="13">
        <v>795500</v>
      </c>
      <c r="F36" s="8">
        <f t="shared" si="4"/>
        <v>0</v>
      </c>
      <c r="G36" s="8">
        <f t="shared" si="3"/>
        <v>0</v>
      </c>
    </row>
    <row r="37" spans="2:7" ht="15" customHeight="1" thickBot="1" x14ac:dyDescent="0.25">
      <c r="B37" s="31" t="s">
        <v>34</v>
      </c>
      <c r="C37" s="32"/>
      <c r="D37" s="32"/>
      <c r="E37" s="32"/>
      <c r="F37" s="33"/>
      <c r="G37" s="9">
        <f>SUM(G30:G36)</f>
        <v>0</v>
      </c>
    </row>
    <row r="42" spans="2:7" x14ac:dyDescent="0.2">
      <c r="C42" s="2" t="s">
        <v>26</v>
      </c>
    </row>
    <row r="55" ht="15" customHeight="1" x14ac:dyDescent="0.2"/>
  </sheetData>
  <sheetProtection algorithmName="SHA-512" hashValue="1Kaik12RYNOHtPhvrkG0uArTm3WB4kGSDuOos48MqFJsZdGXXVPaWlMyeKlHshiQh4hHgaP2QRc/w4Rx622jKQ==" saltValue="ZShvhHLYC/tg4mmMevfY5g==" spinCount="100000" sheet="1" objects="1" scenarios="1" selectLockedCells="1"/>
  <mergeCells count="37">
    <mergeCell ref="B37:F37"/>
    <mergeCell ref="B1:G1"/>
    <mergeCell ref="C2:G2"/>
    <mergeCell ref="B3:G3"/>
    <mergeCell ref="B4:C4"/>
    <mergeCell ref="B5:G5"/>
    <mergeCell ref="B8:C8"/>
    <mergeCell ref="B7:C7"/>
    <mergeCell ref="B6:C6"/>
    <mergeCell ref="B9:G9"/>
    <mergeCell ref="B10:C10"/>
    <mergeCell ref="B11:C11"/>
    <mergeCell ref="B12:C12"/>
    <mergeCell ref="B13:C13"/>
    <mergeCell ref="B14:G14"/>
    <mergeCell ref="B15:C15"/>
    <mergeCell ref="B16:C16"/>
    <mergeCell ref="B17:C17"/>
    <mergeCell ref="B18:C18"/>
    <mergeCell ref="B22:C22"/>
    <mergeCell ref="B23:C23"/>
    <mergeCell ref="B24:C24"/>
    <mergeCell ref="B35:C35"/>
    <mergeCell ref="B36:C36"/>
    <mergeCell ref="B19:C19"/>
    <mergeCell ref="B20:C20"/>
    <mergeCell ref="B21:C21"/>
    <mergeCell ref="B30:C30"/>
    <mergeCell ref="B31:C31"/>
    <mergeCell ref="B32:C32"/>
    <mergeCell ref="B33:C33"/>
    <mergeCell ref="B34:C34"/>
    <mergeCell ref="B25:G25"/>
    <mergeCell ref="B26:C26"/>
    <mergeCell ref="B27:C27"/>
    <mergeCell ref="B28:E28"/>
    <mergeCell ref="B29:G29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MultiFeixe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robson.busnardo</dc:creator>
  <cp:lastModifiedBy>Izabel da Fonseca Cavalcante</cp:lastModifiedBy>
  <cp:lastPrinted>2017-02-02T11:55:28Z</cp:lastPrinted>
  <dcterms:created xsi:type="dcterms:W3CDTF">2016-12-15T12:10:24Z</dcterms:created>
  <dcterms:modified xsi:type="dcterms:W3CDTF">2018-02-27T19:56:07Z</dcterms:modified>
</cp:coreProperties>
</file>