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tabRatio="915" firstSheet="2" activeTab="11"/>
  </bookViews>
  <sheets>
    <sheet name="Lote 1 - Consumíveis" sheetId="1" r:id="rId1"/>
    <sheet name="Lote 2 - Ferragens" sheetId="2" r:id="rId2"/>
    <sheet name="Lote 3 - Químicos" sheetId="3" r:id="rId3"/>
    <sheet name="Lote 4 - Ferramenta" sheetId="4" r:id="rId4"/>
    <sheet name="Lote 5 - Defensas" sheetId="5" r:id="rId5"/>
    <sheet name="Lote 6 - Sinalização Náutica" sheetId="10" r:id="rId6"/>
    <sheet name="Soldagem" sheetId="6" state="hidden" r:id="rId7"/>
    <sheet name="Lote 7 - Chapas e Tubos" sheetId="7" r:id="rId8"/>
    <sheet name="Lote 8 - Cercamento" sheetId="8" r:id="rId9"/>
    <sheet name="Lote 9 - Corte Plasma" sheetId="11" r:id="rId10"/>
    <sheet name="Lote 10 - Protecção Catódica" sheetId="12" r:id="rId11"/>
    <sheet name="Lote 11 - Tanque IBC" sheetId="13" r:id="rId12"/>
  </sheets>
  <definedNames>
    <definedName name="_xlnm.Print_Area" localSheetId="0">'Lote 1 - Consumíveis'!$A$2:$F$32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3" l="1"/>
  <c r="F3" i="12" l="1"/>
  <c r="F30" i="1" l="1"/>
  <c r="F31" i="1"/>
  <c r="F32" i="1"/>
  <c r="F8" i="11" l="1"/>
  <c r="F7" i="11"/>
  <c r="F6" i="11"/>
  <c r="F5" i="11"/>
  <c r="F4" i="11"/>
  <c r="F3" i="11"/>
  <c r="F4" i="4" l="1"/>
  <c r="F5" i="4"/>
  <c r="F6" i="4"/>
  <c r="F7" i="4"/>
  <c r="F8" i="4"/>
  <c r="F9" i="4"/>
  <c r="F10" i="4"/>
  <c r="F11" i="4"/>
  <c r="F12" i="4"/>
  <c r="F3" i="4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" i="2"/>
  <c r="F4" i="5"/>
  <c r="F3" i="5"/>
  <c r="F3" i="10"/>
  <c r="F4" i="10"/>
  <c r="F2" i="10"/>
  <c r="F4" i="7"/>
  <c r="F5" i="7"/>
  <c r="F6" i="7"/>
  <c r="F7" i="7"/>
  <c r="F8" i="7"/>
  <c r="F3" i="7"/>
  <c r="F4" i="8"/>
  <c r="F5" i="8"/>
  <c r="F6" i="8"/>
  <c r="F3" i="8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" i="1"/>
  <c r="F3" i="3"/>
  <c r="F4" i="3"/>
  <c r="F5" i="3"/>
  <c r="F6" i="3"/>
  <c r="F7" i="3"/>
  <c r="F8" i="3"/>
  <c r="C5" i="10" l="1"/>
  <c r="F5" i="10" s="1"/>
</calcChain>
</file>

<file path=xl/sharedStrings.xml><?xml version="1.0" encoding="utf-8"?>
<sst xmlns="http://schemas.openxmlformats.org/spreadsheetml/2006/main" count="388" uniqueCount="210">
  <si>
    <t>unid.</t>
  </si>
  <si>
    <t>Broca anular encaixe weldon (14mmx30mm)</t>
  </si>
  <si>
    <t>1.1</t>
  </si>
  <si>
    <t>1.2</t>
  </si>
  <si>
    <t>Broca anular encaixe weldon (16mmx30mm)</t>
  </si>
  <si>
    <t>1.3</t>
  </si>
  <si>
    <t>Broca para concreto standard (6mmx100mm) com pastilha de metal duro de alta resistência, engate convencional para mandril</t>
  </si>
  <si>
    <t>1.4</t>
  </si>
  <si>
    <t>Broca para concreto standard (8mmx100mm) com pastilha de metal duro de alta resistência, engate convencional para mandril</t>
  </si>
  <si>
    <t>1.5</t>
  </si>
  <si>
    <t>Broca para concreto standard (12mmx300mm) com pastilha de metal duro de alta resistência, engate convencional para mandril</t>
  </si>
  <si>
    <t>1.6</t>
  </si>
  <si>
    <t>Broca para concreto standard (12mmx100mm) longa com pastilha de metal duro de alta resistência</t>
  </si>
  <si>
    <t>1.7</t>
  </si>
  <si>
    <t>Disco de corte (4 1/2"x7/8")</t>
  </si>
  <si>
    <t>1.8</t>
  </si>
  <si>
    <t>Disco de corte (7"x1/16"x7/8")</t>
  </si>
  <si>
    <t>1.9</t>
  </si>
  <si>
    <t>Disco corte diamantado (4.3/8"x110x20mm)</t>
  </si>
  <si>
    <t>ITEM</t>
  </si>
  <si>
    <t>QUANTIDADE</t>
  </si>
  <si>
    <t>UNIDADE</t>
  </si>
  <si>
    <t>1.10</t>
  </si>
  <si>
    <t>Disco de desbaste (4,5x 1/4"x7/8")</t>
  </si>
  <si>
    <t>1.11</t>
  </si>
  <si>
    <t>Disco de desbaste (7"x 1/4"x7/8")</t>
  </si>
  <si>
    <t>1.12</t>
  </si>
  <si>
    <t>Disco de flap (7"x7/8")</t>
  </si>
  <si>
    <t>1.13</t>
  </si>
  <si>
    <t>Disco de flap (4 1/2" x 7/8")</t>
  </si>
  <si>
    <t>1.14</t>
  </si>
  <si>
    <t>Disco de serra circular para madeira (7 1/4"x 20mm)</t>
  </si>
  <si>
    <t>1.15</t>
  </si>
  <si>
    <t>Escova circular de fio trançado em aço carbono temperado (4 1/2" x 1/2")</t>
  </si>
  <si>
    <t>1.16</t>
  </si>
  <si>
    <t>Escova de aço cabo longo (25cm)</t>
  </si>
  <si>
    <t>1.17</t>
  </si>
  <si>
    <t>Escova de aço tubular (1/2")</t>
  </si>
  <si>
    <t>1.18</t>
  </si>
  <si>
    <t>Serra copo diamantada 25mm com pino guia, com prolongador comprimento 25cm</t>
  </si>
  <si>
    <t>1.19</t>
  </si>
  <si>
    <t>Serra copo diamantada 40mm com pino guia, com prolongador comprimento 25cm</t>
  </si>
  <si>
    <t>1.20</t>
  </si>
  <si>
    <t>Serra copo diamantada 50mm com pino guia, com prolongador comprimento 25cm</t>
  </si>
  <si>
    <t>1.21</t>
  </si>
  <si>
    <t>Serra copo diamantada 65mm com pino guia, com prolongador comprimento 25cm</t>
  </si>
  <si>
    <t>1.22</t>
  </si>
  <si>
    <t>1.23</t>
  </si>
  <si>
    <t>1.24</t>
  </si>
  <si>
    <t>1.25</t>
  </si>
  <si>
    <t>1.26</t>
  </si>
  <si>
    <t>Arruela lisa em aço inoxidável M12</t>
  </si>
  <si>
    <t>Arruela lisa em aço inoxidável M14</t>
  </si>
  <si>
    <t>Arruela lisa em aço inoxidável M16</t>
  </si>
  <si>
    <t>2.1</t>
  </si>
  <si>
    <t>2.2</t>
  </si>
  <si>
    <t>2.3</t>
  </si>
  <si>
    <t>Arruela lisa em aço inoxidável M8</t>
  </si>
  <si>
    <t>3.1</t>
  </si>
  <si>
    <t>Chumbador químico estrutural injetável epóxi bicomponente (bisnaga de duplo tubo), para uso em ambientes secos e úmidos, concretos fissurados, de cura lenta. Volume mínimo de 580 ml.</t>
  </si>
  <si>
    <t>3.2</t>
  </si>
  <si>
    <t>3.3</t>
  </si>
  <si>
    <t>3.4</t>
  </si>
  <si>
    <t>3.5</t>
  </si>
  <si>
    <t>3.6</t>
  </si>
  <si>
    <t>Trava rosca torque médio, frasco 10 g.</t>
  </si>
  <si>
    <t>6.1</t>
  </si>
  <si>
    <t>Furadeira de coluna com Potência de 2 HP (1,5 kW) e alimentação em 220 V ou 380 V, trifásico.</t>
  </si>
  <si>
    <t>6.2</t>
  </si>
  <si>
    <t>Gerador de energia a diesel trifásico com rodas de deslocamento, Potência nominal de 7,00 kVA (7.000 W), potência máxima de 7,5 kVA (7.500 W), com nível de ruído menor que de 80 db e com tensão de 220 V / 380 V</t>
  </si>
  <si>
    <t>6.3</t>
  </si>
  <si>
    <t>Guincho hidráulico com capacidade de 3 toneladas, com prolongador.</t>
  </si>
  <si>
    <t>4.1</t>
  </si>
  <si>
    <t>4.2</t>
  </si>
  <si>
    <t>4.3</t>
  </si>
  <si>
    <t>Soquete  de impacto sextavado 50 mm x  encaixe quadrado 1"</t>
  </si>
  <si>
    <t>Soquete  de impacto sextavado 55 mm x  encaixe quadrado 1"</t>
  </si>
  <si>
    <t>4.4</t>
  </si>
  <si>
    <t>4.5</t>
  </si>
  <si>
    <t>4.6</t>
  </si>
  <si>
    <t>4.7</t>
  </si>
  <si>
    <t>Chave fixa de bater 50 mm em aço cromo vanádio</t>
  </si>
  <si>
    <t>Chave fixa de bater 55 mm em aço cromo vanádio</t>
  </si>
  <si>
    <t>Curvador hidráulico de tubo manual de 18T, para tubos com diâmetros de ½” a 3” e espessura entre 2,75 mm a 4,5 mm.</t>
  </si>
  <si>
    <t>4.8</t>
  </si>
  <si>
    <t>4.9</t>
  </si>
  <si>
    <t>Reservatório IBC em polietileno de alta densidade de 1000 litros com dimensões de Dimensões: 1165 x 1000 x 1210 mm, o reservatório precisa atender à Portaria Inmetro nº 384/2021, acompanhado de uma bomba à bateria de 12v com vazão de 40 l/min, mangueira de abastecimento de 4 metros 3/4', mangueira de sucção e conexões para ligação da bomba ao reservatório, marcador de três dígitos de litragem e bico com travamento automático.</t>
  </si>
  <si>
    <t>LOTE 6</t>
  </si>
  <si>
    <t>5.1</t>
  </si>
  <si>
    <t>5.2</t>
  </si>
  <si>
    <t>Eletrodo tocha Hardcut 82 – Código 703084.</t>
  </si>
  <si>
    <t>Difusor tocha Hardcut 82 – Código 703083.</t>
  </si>
  <si>
    <t>Bocal tocha Hardcut 82 – Código 703080.</t>
  </si>
  <si>
    <t>Distanciador tocha Hardcut 82 – Código 703079.</t>
  </si>
  <si>
    <t>6.4</t>
  </si>
  <si>
    <t>6.5</t>
  </si>
  <si>
    <t>6.6</t>
  </si>
  <si>
    <t>6.7</t>
  </si>
  <si>
    <t>6.8</t>
  </si>
  <si>
    <t>Corrente em aço carbono para fudeio de bóia de sinalização com acabamento betuminoso, diâmetro do elo 28,6 mm (1.1/8"), tensão de ruptura mínima de 30.000 kgf e comprimento de 50 metros</t>
  </si>
  <si>
    <t xml:space="preserve">Anilho em aço carbono para fundeio de bóia de sinalização com acabamento betuminoso, para uso em corrente de 28,6 mm (1.1/8") e diâmentro interno do anílio de 170 mm e tensão de ruptura mínima de 30.000 kgf </t>
  </si>
  <si>
    <t>Tornél para fundeio de bóia de sinalização em aço carbono e acabamento betuminoso, tipo olhal/olhal, diâmetro do elo da corrente de 28,6 mm (1.1/8") e tensão de ruptura mínima de 30.000 kgf</t>
  </si>
  <si>
    <t>Manilha de aço carbono para fundeio de bóia de sinalização com acabamento betuminoso, formato reto com porca e travamento por cupilha, para uso com corrente de diâmetro  28,6 mm (1.1/8") e tensão de ruptura mínima de 30.000 kgf</t>
  </si>
  <si>
    <t>Bucha de nylon S-6</t>
  </si>
  <si>
    <t>Bucha de nylon S-8</t>
  </si>
  <si>
    <t>Bucha de nylon S-10</t>
  </si>
  <si>
    <t>2.4</t>
  </si>
  <si>
    <t>2.5</t>
  </si>
  <si>
    <t>2.6</t>
  </si>
  <si>
    <t>2.7</t>
  </si>
  <si>
    <t>Chumbador mecânico tipo pb em aço inoxidável (3/8"x3")</t>
  </si>
  <si>
    <t>Chumbador mecânico tipo pb em aço inoxidável (3/8"x4")</t>
  </si>
  <si>
    <t>Parafuso auto brocante  aço inoxidável (5,5x25mm) - cabeça sextavado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</si>
  <si>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</si>
  <si>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</si>
  <si>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</si>
  <si>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</si>
  <si>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</si>
  <si>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</si>
  <si>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</si>
  <si>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</si>
  <si>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</si>
  <si>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Rebites de repuxo em aço inoxidável (3x12mm)</t>
  </si>
  <si>
    <t>2.17</t>
  </si>
  <si>
    <t>2.18</t>
  </si>
  <si>
    <t>2.19</t>
  </si>
  <si>
    <t>2.20</t>
  </si>
  <si>
    <t>2.21</t>
  </si>
  <si>
    <t>4.10</t>
  </si>
  <si>
    <t>7.1</t>
  </si>
  <si>
    <t>Parafuso sextavado  galvanizado a fogo Ø3/8" x 7/8"  UNC</t>
  </si>
  <si>
    <t>Parafuso sextavado  galvanizado a fogo Ø3/8" x 1.3/4"  UNC</t>
  </si>
  <si>
    <t>Porca sextavada galvanizada à fogo Ø3/8" UNC</t>
  </si>
  <si>
    <t>Parafuso sextavado  galvanizado a fogo Ø1/2" x 1"  UNC</t>
  </si>
  <si>
    <t>Cantoneira 1.1/2" x 3/16" x 6 metros galvanizada à fogo</t>
  </si>
  <si>
    <t>Arruela galavanizada à fogo Ø3/8"</t>
  </si>
  <si>
    <t>Porca sextavada galvanizada à fogo Ø1/2" UNC</t>
  </si>
  <si>
    <t>Arruela galavanizada à fogo Ø1/2"</t>
  </si>
  <si>
    <t>2.22</t>
  </si>
  <si>
    <t>2.23</t>
  </si>
  <si>
    <t>2.24</t>
  </si>
  <si>
    <t>2.25</t>
  </si>
  <si>
    <t>2.26</t>
  </si>
  <si>
    <t>2.27</t>
  </si>
  <si>
    <t>2.28</t>
  </si>
  <si>
    <t>Chapa expandida 1/4" x 2,0 x 1 metro  galvanizada à fogo</t>
  </si>
  <si>
    <t>7.2</t>
  </si>
  <si>
    <t>7.3</t>
  </si>
  <si>
    <t>7.4</t>
  </si>
  <si>
    <t>7.5</t>
  </si>
  <si>
    <t>Tubo retangular 25 x 50 x 2.65 mm, comprimento 6 metros galvanizado à fogo</t>
  </si>
  <si>
    <t>Tubo redondo Ø1.1/4" x 1,2 mm x 6 metros galvanizado à fogo</t>
  </si>
  <si>
    <t>Barra chata140mm x 1" x 6 metros  SAE 1045</t>
  </si>
  <si>
    <t>7.6</t>
  </si>
  <si>
    <t>Tela: 
a. Dimensão: malha de 50 mm x 200 mm, altura 2.430 mm, diâmetro mínimo de fio sem revestimento de 4,5 mm ou diâmetro mínimo de fio com revestimento de 5,0 mm 
b. Revestimento: galvanização a quente, com cobertura em PVC, na cor verde, com seção.</t>
  </si>
  <si>
    <t>Arame: 
a. Dimensão: diâmetro mínimo de 2,76 mm (BWG 12).  
b. Material. aço inoxidável AISI 304</t>
  </si>
  <si>
    <t>Concertina: 
a. Dimensões: diâmetro mínimo de 450 mm, abertura mínima de 250 mm entre as espirais instaladas 
b. Material: aço inoxidável AISI 304 
c. Tipo: arame espiralado equipado com lâminas cortantes.</t>
  </si>
  <si>
    <t>8.1</t>
  </si>
  <si>
    <t>8.2</t>
  </si>
  <si>
    <t>8.3</t>
  </si>
  <si>
    <t>8.4</t>
  </si>
  <si>
    <t>metros</t>
  </si>
  <si>
    <t>Barra roscada em aço inoxidável, Ø3/4" x 1000 mm e rosca UNC</t>
  </si>
  <si>
    <t>Porca sextavada em aço inoxidável, Ø5/16" e rosca UNC</t>
  </si>
  <si>
    <t>Porca sextavada em aço inoxidável, Ø3/4" e rosca UNC</t>
  </si>
  <si>
    <t>Parafuso autoatarrachante em aço inoxidável (3.5x30mm) - cabeça chata philips</t>
  </si>
  <si>
    <t>Parafuso autoatarrachante em aço inoxidável (3,8x40mm) - cabeça chata philips</t>
  </si>
  <si>
    <t>Parafuso autoatarrachante em aço inoxidável (4,5x45mm) - cabeça chata philips</t>
  </si>
  <si>
    <t>Parafuso autoatarrachante em aço inoxidável (4,8x50mm) - cabeça chata philips</t>
  </si>
  <si>
    <t>Parafuso autoatarrachante em aço inoxidável (6,0x60mm) - cabeça chata philips</t>
  </si>
  <si>
    <t>Parafuso autoatarrachante em aço inoxidável (6,0x80mm) - cabeça chata philips</t>
  </si>
  <si>
    <t>Barra roscada em aço inoxidável, Ø5/16" x 1000 mm e rosca UNC</t>
  </si>
  <si>
    <t>Ponteiro 14x250mm Martelete Rompedor Encaixe SDS</t>
  </si>
  <si>
    <t>Talhadeira 14x250mm Martelete Rompedor Encaixe SDS</t>
  </si>
  <si>
    <t>Conjunto de corrente aço SAE 1045 galvanizada a fogo de Ø 1" com 4 elos.</t>
  </si>
  <si>
    <t>Manilha Curva com porca, galvanizada a fogo, corpo de 1.1/4" e  tensão de ruptura mínima de 12.000 kgf</t>
  </si>
  <si>
    <r>
      <t xml:space="preserve">Arame de solda MIG em aço inoxidável </t>
    </r>
    <r>
      <rPr>
        <sz val="9"/>
        <color rgb="FFFF0000"/>
        <rFont val="Microsoft Sans Serif"/>
        <family val="2"/>
      </rPr>
      <t>308L,</t>
    </r>
    <r>
      <rPr>
        <sz val="9"/>
        <color theme="1"/>
        <rFont val="Microsoft Sans Serif"/>
        <family val="2"/>
      </rPr>
      <t xml:space="preserve"> em carretéis embobinados, com medida de 1mm e peso de 15kg</t>
    </r>
  </si>
  <si>
    <t>Arame de solda MIG em aço carbono, em carretéis embobinados, com medida de 1mm e peso de 15kg</t>
  </si>
  <si>
    <t>Bico tocha Hardcut 82 1,1mm – Código 703081.</t>
  </si>
  <si>
    <t>Bico tocha Hardcut 82 1,3mm - Código 703082.</t>
  </si>
  <si>
    <t>Barra chato 2" x 3/16" x 6 metros galvanizada à fogo</t>
  </si>
  <si>
    <t>1.27</t>
  </si>
  <si>
    <t>1.28</t>
  </si>
  <si>
    <t xml:space="preserve">Montantes metálicos: 
a. Dimensões: altura de 3000 mm, seção retangular de 40 mm X 60 mm, espessura mínima de parede de 3 mm. 
b. Dimensões da base: largura 150 mm e comprimento 150 mm, espessura de 5 mm com 4 furos de 22 mm nas extremidade para fixação. 
c. Detalhamento: montante soldado na base, reforçado por 4 mãos francesas chanfradas em cada face da base. 
d. Material: em aço carbono, com tampa plástica de vedação. 
e. Revestimento: galvanização a quente, com cobertura em PVC, na cor verde.
f. Fixadores: mínimo de 9 fixadores tipo rebite com rosca interna (2 para haste da concertina, 7 para tela) em aço inoxidável AISI 304, rebitado diretamente na estrutura. </t>
  </si>
  <si>
    <t>Fluido de corte sintético à base de água, isento de solventes, com pH 9,5 (a 5% em água),   Volume mínimo: 500 ml.</t>
  </si>
  <si>
    <t>Thinner multiuso. Volume mínimo: 900 ml.</t>
  </si>
  <si>
    <t>Diluente Poluretanico PU. Volume mínimo: 900 ml.</t>
  </si>
  <si>
    <t>Fundo convertedor de ferrugem de alta viscosidade, Volume mínimo: 500 ml.</t>
  </si>
  <si>
    <t>Arame de solda MIG em aço inoxidável 308L, em carretéis embobinados, com medida de 1mm e peso de 15kg</t>
  </si>
  <si>
    <t>DESCRIÇÃO DO MATERIAL</t>
  </si>
  <si>
    <t>VALOR UNITÁRIO</t>
  </si>
  <si>
    <t>VALOR TOTAL</t>
  </si>
  <si>
    <t xml:space="preserve">Broca de aço rápido HSS-CO - ø 4,0 mm </t>
  </si>
  <si>
    <t xml:space="preserve">Broca de aço rápido HSS-CO - ø 6,0 mm </t>
  </si>
  <si>
    <t xml:space="preserve">Broca de aço rápido HSS-CO - ø 8,0 mm </t>
  </si>
  <si>
    <t xml:space="preserve">Broca de aço rápido HSS-CO – ø 10,0 mm </t>
  </si>
  <si>
    <t xml:space="preserve">Broca de aço rápido HSS-CO - ø 12,0 mm </t>
  </si>
  <si>
    <t>10.1</t>
  </si>
  <si>
    <t>9.1</t>
  </si>
  <si>
    <t>9.2</t>
  </si>
  <si>
    <t>9.3</t>
  </si>
  <si>
    <t>9.4</t>
  </si>
  <si>
    <t>9.5</t>
  </si>
  <si>
    <t>9.6</t>
  </si>
  <si>
    <t>Anodo para proteção catódica
TIPO: ZES-1 
Material: Liga de zinco
Massa bruta: Mínimo de 1 kg
Norma de referência: ABNT NBR 9358</t>
  </si>
  <si>
    <t>1.29</t>
  </si>
  <si>
    <t>1.30</t>
  </si>
  <si>
    <t>Pincel chato de 1.1/2" com cerda sintéticas</t>
  </si>
  <si>
    <t>Rolo de espuma para pintura, tamanho mínimo 9cm e material da espuma 100% poliéster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</si>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</sst>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Microsoft Sans Serif"/>
      <family val="2"/>
    </font>
    <font>
      <b/>
      <sz val="9"/>
      <color theme="1"/>
      <name val="Arial"/>
      <family val="2"/>
    </font>
    <font>
      <b/>
      <sz val="9"/>
      <color theme="1"/>
      <name val="Microsoft Sans Serif"/>
      <family val="2"/>
    </font>
    <font>
      <sz val="9"/>
      <color rgb="FF202429"/>
      <name val="Microsoft Sans Serif"/>
      <family val="2"/>
    </font>
    <font>
      <sz val="9"/>
      <color rgb="FFFF0000"/>
      <name val="Microsoft Sans Serif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Fill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="90" zoomScaleNormal="90" workbookViewId="0">
      <selection activeCell="A2" sqref="A2:D32"/>
    </sheetView>
  </sheetViews>
  <sheetFormatPr defaultColWidth="41.28515625" defaultRowHeight="12" x14ac:dyDescent="0.2"/>
  <cols>
    <col min="1" max="1" width="11.5703125" style="35" customWidth="1"/>
    <col min="2" max="2" width="70.42578125" style="35" customWidth="1"/>
    <col min="3" max="3" width="14.85546875" style="35" customWidth="1"/>
    <col min="4" max="4" width="16.140625" style="35" customWidth="1"/>
    <col min="5" max="5" width="15" style="35" bestFit="1" customWidth="1"/>
    <col min="6" max="6" width="12.5703125" style="35" bestFit="1" customWidth="1"/>
    <col min="7" max="16384" width="41.28515625" style="35"/>
  </cols>
  <sheetData>
    <row r="1" spans="1:6" ht="12.75" thickBot="1" x14ac:dyDescent="0.25"/>
    <row r="2" spans="1:6" ht="30" customHeight="1" x14ac:dyDescent="0.2">
      <c r="A2" s="54" t="s">
        <v>19</v>
      </c>
      <c r="B2" s="55" t="s">
        <v>189</v>
      </c>
      <c r="C2" s="55" t="s">
        <v>20</v>
      </c>
      <c r="D2" s="55" t="s">
        <v>21</v>
      </c>
      <c r="E2" s="56" t="s">
        <v>190</v>
      </c>
      <c r="F2" s="57" t="s">
        <v>191</v>
      </c>
    </row>
    <row r="3" spans="1:6" ht="30" customHeight="1" x14ac:dyDescent="0.2">
      <c r="A3" s="58" t="s">
        <v>2</v>
      </c>
      <c r="B3" s="34" t="s">
        <v>1</v>
      </c>
      <c r="C3" s="33">
        <v>4</v>
      </c>
      <c r="D3" s="33" t="s">
        <v>0</v>
      </c>
      <c r="E3" s="37"/>
      <c r="F3" s="59">
        <f t="shared" ref="F3:F29" si="0">C3*E3</f>
        <v>0</v>
      </c>
    </row>
    <row r="4" spans="1:6" ht="30" customHeight="1" x14ac:dyDescent="0.2">
      <c r="A4" s="60" t="s">
        <v>3</v>
      </c>
      <c r="B4" s="41" t="s">
        <v>4</v>
      </c>
      <c r="C4" s="42">
        <v>4</v>
      </c>
      <c r="D4" s="42" t="s">
        <v>0</v>
      </c>
      <c r="E4" s="37"/>
      <c r="F4" s="59">
        <f t="shared" si="0"/>
        <v>0</v>
      </c>
    </row>
    <row r="5" spans="1:6" ht="30" customHeight="1" x14ac:dyDescent="0.2">
      <c r="A5" s="58" t="s">
        <v>5</v>
      </c>
      <c r="B5" s="43" t="s">
        <v>6</v>
      </c>
      <c r="C5" s="33">
        <v>5</v>
      </c>
      <c r="D5" s="33" t="s">
        <v>0</v>
      </c>
      <c r="E5" s="37"/>
      <c r="F5" s="59">
        <f t="shared" si="0"/>
        <v>0</v>
      </c>
    </row>
    <row r="6" spans="1:6" ht="30" customHeight="1" x14ac:dyDescent="0.2">
      <c r="A6" s="58" t="s">
        <v>7</v>
      </c>
      <c r="B6" s="43" t="s">
        <v>8</v>
      </c>
      <c r="C6" s="33">
        <v>5</v>
      </c>
      <c r="D6" s="33" t="s">
        <v>0</v>
      </c>
      <c r="E6" s="37"/>
      <c r="F6" s="59">
        <f t="shared" si="0"/>
        <v>0</v>
      </c>
    </row>
    <row r="7" spans="1:6" ht="30" customHeight="1" x14ac:dyDescent="0.2">
      <c r="A7" s="58" t="s">
        <v>9</v>
      </c>
      <c r="B7" s="43" t="s">
        <v>10</v>
      </c>
      <c r="C7" s="33">
        <v>5</v>
      </c>
      <c r="D7" s="33" t="s">
        <v>0</v>
      </c>
      <c r="E7" s="37"/>
      <c r="F7" s="59">
        <f t="shared" si="0"/>
        <v>0</v>
      </c>
    </row>
    <row r="8" spans="1:6" ht="30" customHeight="1" x14ac:dyDescent="0.2">
      <c r="A8" s="58" t="s">
        <v>11</v>
      </c>
      <c r="B8" s="43" t="s">
        <v>12</v>
      </c>
      <c r="C8" s="33">
        <v>5</v>
      </c>
      <c r="D8" s="33" t="s">
        <v>0</v>
      </c>
      <c r="E8" s="37"/>
      <c r="F8" s="59">
        <f t="shared" si="0"/>
        <v>0</v>
      </c>
    </row>
    <row r="9" spans="1:6" ht="30" customHeight="1" x14ac:dyDescent="0.2">
      <c r="A9" s="58" t="s">
        <v>13</v>
      </c>
      <c r="B9" s="34" t="s">
        <v>14</v>
      </c>
      <c r="C9" s="44">
        <v>1000</v>
      </c>
      <c r="D9" s="33" t="s">
        <v>0</v>
      </c>
      <c r="E9" s="37"/>
      <c r="F9" s="59">
        <f t="shared" si="0"/>
        <v>0</v>
      </c>
    </row>
    <row r="10" spans="1:6" ht="30" customHeight="1" x14ac:dyDescent="0.2">
      <c r="A10" s="58" t="s">
        <v>15</v>
      </c>
      <c r="B10" s="34" t="s">
        <v>16</v>
      </c>
      <c r="C10" s="33">
        <v>400</v>
      </c>
      <c r="D10" s="33" t="s">
        <v>0</v>
      </c>
      <c r="E10" s="37"/>
      <c r="F10" s="59">
        <f t="shared" si="0"/>
        <v>0</v>
      </c>
    </row>
    <row r="11" spans="1:6" ht="30" customHeight="1" x14ac:dyDescent="0.2">
      <c r="A11" s="58" t="s">
        <v>17</v>
      </c>
      <c r="B11" s="34" t="s">
        <v>18</v>
      </c>
      <c r="C11" s="33">
        <v>50</v>
      </c>
      <c r="D11" s="33" t="s">
        <v>0</v>
      </c>
      <c r="E11" s="37"/>
      <c r="F11" s="59">
        <f t="shared" si="0"/>
        <v>0</v>
      </c>
    </row>
    <row r="12" spans="1:6" ht="30" customHeight="1" x14ac:dyDescent="0.2">
      <c r="A12" s="58" t="s">
        <v>22</v>
      </c>
      <c r="B12" s="34" t="s">
        <v>23</v>
      </c>
      <c r="C12" s="44">
        <v>1000</v>
      </c>
      <c r="D12" s="33" t="s">
        <v>0</v>
      </c>
      <c r="E12" s="37"/>
      <c r="F12" s="59">
        <f t="shared" si="0"/>
        <v>0</v>
      </c>
    </row>
    <row r="13" spans="1:6" ht="30" customHeight="1" x14ac:dyDescent="0.2">
      <c r="A13" s="58" t="s">
        <v>24</v>
      </c>
      <c r="B13" s="34" t="s">
        <v>25</v>
      </c>
      <c r="C13" s="33">
        <v>300</v>
      </c>
      <c r="D13" s="33" t="s">
        <v>0</v>
      </c>
      <c r="E13" s="37"/>
      <c r="F13" s="59">
        <f t="shared" si="0"/>
        <v>0</v>
      </c>
    </row>
    <row r="14" spans="1:6" ht="30" customHeight="1" x14ac:dyDescent="0.2">
      <c r="A14" s="58" t="s">
        <v>26</v>
      </c>
      <c r="B14" s="34" t="s">
        <v>27</v>
      </c>
      <c r="C14" s="33">
        <v>50</v>
      </c>
      <c r="D14" s="33" t="s">
        <v>0</v>
      </c>
      <c r="E14" s="37"/>
      <c r="F14" s="59">
        <f t="shared" si="0"/>
        <v>0</v>
      </c>
    </row>
    <row r="15" spans="1:6" ht="30" customHeight="1" x14ac:dyDescent="0.2">
      <c r="A15" s="58" t="s">
        <v>28</v>
      </c>
      <c r="B15" s="34" t="s">
        <v>29</v>
      </c>
      <c r="C15" s="44">
        <v>1000</v>
      </c>
      <c r="D15" s="33" t="s">
        <v>0</v>
      </c>
      <c r="E15" s="37"/>
      <c r="F15" s="59">
        <f t="shared" si="0"/>
        <v>0</v>
      </c>
    </row>
    <row r="16" spans="1:6" ht="30" customHeight="1" x14ac:dyDescent="0.2">
      <c r="A16" s="58" t="s">
        <v>30</v>
      </c>
      <c r="B16" s="34" t="s">
        <v>31</v>
      </c>
      <c r="C16" s="33">
        <v>50</v>
      </c>
      <c r="D16" s="33" t="s">
        <v>0</v>
      </c>
      <c r="E16" s="37"/>
      <c r="F16" s="59">
        <f t="shared" si="0"/>
        <v>0</v>
      </c>
    </row>
    <row r="17" spans="1:6" ht="30" customHeight="1" x14ac:dyDescent="0.2">
      <c r="A17" s="58" t="s">
        <v>32</v>
      </c>
      <c r="B17" s="43" t="s">
        <v>33</v>
      </c>
      <c r="C17" s="33">
        <v>20</v>
      </c>
      <c r="D17" s="33" t="s">
        <v>0</v>
      </c>
      <c r="E17" s="37"/>
      <c r="F17" s="59">
        <f t="shared" si="0"/>
        <v>0</v>
      </c>
    </row>
    <row r="18" spans="1:6" ht="30" customHeight="1" x14ac:dyDescent="0.2">
      <c r="A18" s="58" t="s">
        <v>34</v>
      </c>
      <c r="B18" s="34" t="s">
        <v>35</v>
      </c>
      <c r="C18" s="33">
        <v>25</v>
      </c>
      <c r="D18" s="33" t="s">
        <v>0</v>
      </c>
      <c r="E18" s="37"/>
      <c r="F18" s="59">
        <f t="shared" si="0"/>
        <v>0</v>
      </c>
    </row>
    <row r="19" spans="1:6" ht="30" customHeight="1" x14ac:dyDescent="0.2">
      <c r="A19" s="58" t="s">
        <v>36</v>
      </c>
      <c r="B19" s="34" t="s">
        <v>37</v>
      </c>
      <c r="C19" s="33">
        <v>40</v>
      </c>
      <c r="D19" s="33" t="s">
        <v>0</v>
      </c>
      <c r="E19" s="37"/>
      <c r="F19" s="59">
        <f t="shared" si="0"/>
        <v>0</v>
      </c>
    </row>
    <row r="20" spans="1:6" ht="30" customHeight="1" x14ac:dyDescent="0.2">
      <c r="A20" s="58" t="s">
        <v>38</v>
      </c>
      <c r="B20" s="43" t="s">
        <v>39</v>
      </c>
      <c r="C20" s="33">
        <v>5</v>
      </c>
      <c r="D20" s="33" t="s">
        <v>0</v>
      </c>
      <c r="E20" s="37"/>
      <c r="F20" s="59">
        <f t="shared" si="0"/>
        <v>0</v>
      </c>
    </row>
    <row r="21" spans="1:6" ht="30" customHeight="1" x14ac:dyDescent="0.2">
      <c r="A21" s="58" t="s">
        <v>40</v>
      </c>
      <c r="B21" s="43" t="s">
        <v>41</v>
      </c>
      <c r="C21" s="33">
        <v>5</v>
      </c>
      <c r="D21" s="33" t="s">
        <v>0</v>
      </c>
      <c r="E21" s="37"/>
      <c r="F21" s="59">
        <f t="shared" si="0"/>
        <v>0</v>
      </c>
    </row>
    <row r="22" spans="1:6" ht="30" customHeight="1" x14ac:dyDescent="0.2">
      <c r="A22" s="58" t="s">
        <v>42</v>
      </c>
      <c r="B22" s="43" t="s">
        <v>43</v>
      </c>
      <c r="C22" s="33">
        <v>5</v>
      </c>
      <c r="D22" s="33" t="s">
        <v>0</v>
      </c>
      <c r="E22" s="37"/>
      <c r="F22" s="59">
        <f t="shared" si="0"/>
        <v>0</v>
      </c>
    </row>
    <row r="23" spans="1:6" ht="30" customHeight="1" x14ac:dyDescent="0.2">
      <c r="A23" s="58" t="s">
        <v>44</v>
      </c>
      <c r="B23" s="43" t="s">
        <v>45</v>
      </c>
      <c r="C23" s="33">
        <v>5</v>
      </c>
      <c r="D23" s="33" t="s">
        <v>0</v>
      </c>
      <c r="E23" s="37"/>
      <c r="F23" s="59">
        <f t="shared" si="0"/>
        <v>0</v>
      </c>
    </row>
    <row r="24" spans="1:6" ht="30" customHeight="1" x14ac:dyDescent="0.2">
      <c r="A24" s="58" t="s">
        <v>46</v>
      </c>
      <c r="B24" s="43" t="s">
        <v>192</v>
      </c>
      <c r="C24" s="33">
        <v>10</v>
      </c>
      <c r="D24" s="33" t="s">
        <v>0</v>
      </c>
      <c r="E24" s="37"/>
      <c r="F24" s="59">
        <f t="shared" si="0"/>
        <v>0</v>
      </c>
    </row>
    <row r="25" spans="1:6" ht="30" customHeight="1" x14ac:dyDescent="0.2">
      <c r="A25" s="58" t="s">
        <v>47</v>
      </c>
      <c r="B25" s="43" t="s">
        <v>193</v>
      </c>
      <c r="C25" s="33">
        <v>10</v>
      </c>
      <c r="D25" s="33" t="s">
        <v>0</v>
      </c>
      <c r="E25" s="37"/>
      <c r="F25" s="59">
        <f t="shared" si="0"/>
        <v>0</v>
      </c>
    </row>
    <row r="26" spans="1:6" ht="30" customHeight="1" x14ac:dyDescent="0.2">
      <c r="A26" s="58" t="s">
        <v>48</v>
      </c>
      <c r="B26" s="43" t="s">
        <v>194</v>
      </c>
      <c r="C26" s="33">
        <v>10</v>
      </c>
      <c r="D26" s="33" t="s">
        <v>0</v>
      </c>
      <c r="E26" s="37"/>
      <c r="F26" s="59">
        <f t="shared" si="0"/>
        <v>0</v>
      </c>
    </row>
    <row r="27" spans="1:6" ht="30" customHeight="1" x14ac:dyDescent="0.2">
      <c r="A27" s="58" t="s">
        <v>49</v>
      </c>
      <c r="B27" s="43" t="s">
        <v>195</v>
      </c>
      <c r="C27" s="33">
        <v>10</v>
      </c>
      <c r="D27" s="33" t="s">
        <v>0</v>
      </c>
      <c r="E27" s="37"/>
      <c r="F27" s="59">
        <f t="shared" si="0"/>
        <v>0</v>
      </c>
    </row>
    <row r="28" spans="1:6" ht="30" customHeight="1" x14ac:dyDescent="0.2">
      <c r="A28" s="58" t="s">
        <v>50</v>
      </c>
      <c r="B28" s="43" t="s">
        <v>196</v>
      </c>
      <c r="C28" s="33">
        <v>10</v>
      </c>
      <c r="D28" s="33" t="s">
        <v>0</v>
      </c>
      <c r="E28" s="37"/>
      <c r="F28" s="59">
        <f t="shared" si="0"/>
        <v>0</v>
      </c>
    </row>
    <row r="29" spans="1:6" ht="30" customHeight="1" x14ac:dyDescent="0.2">
      <c r="A29" s="58" t="s">
        <v>181</v>
      </c>
      <c r="B29" s="45" t="s">
        <v>188</v>
      </c>
      <c r="C29" s="36">
        <v>3</v>
      </c>
      <c r="D29" s="33" t="s">
        <v>0</v>
      </c>
      <c r="E29" s="37"/>
      <c r="F29" s="59">
        <f t="shared" si="0"/>
        <v>0</v>
      </c>
    </row>
    <row r="30" spans="1:6" ht="30" customHeight="1" x14ac:dyDescent="0.2">
      <c r="A30" s="58" t="s">
        <v>182</v>
      </c>
      <c r="B30" s="34" t="s">
        <v>177</v>
      </c>
      <c r="C30" s="36">
        <v>3</v>
      </c>
      <c r="D30" s="33" t="s">
        <v>0</v>
      </c>
      <c r="E30" s="37"/>
      <c r="F30" s="59">
        <f t="shared" ref="F30:F32" si="1">C30*E30</f>
        <v>0</v>
      </c>
    </row>
    <row r="31" spans="1:6" ht="24.75" customHeight="1" x14ac:dyDescent="0.2">
      <c r="A31" s="58" t="s">
        <v>205</v>
      </c>
      <c r="B31" s="34" t="s">
        <v>207</v>
      </c>
      <c r="C31" s="36">
        <v>100</v>
      </c>
      <c r="D31" s="33" t="s">
        <v>0</v>
      </c>
      <c r="E31" s="37"/>
      <c r="F31" s="59">
        <f t="shared" si="1"/>
        <v>0</v>
      </c>
    </row>
    <row r="32" spans="1:6" ht="24" x14ac:dyDescent="0.2">
      <c r="A32" s="58" t="s">
        <v>206</v>
      </c>
      <c r="B32" s="34" t="s">
        <v>208</v>
      </c>
      <c r="C32" s="36">
        <v>100</v>
      </c>
      <c r="D32" s="33" t="s">
        <v>0</v>
      </c>
      <c r="E32" s="37"/>
      <c r="F32" s="59">
        <f t="shared" si="1"/>
        <v>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K29" sqref="K29"/>
    </sheetView>
  </sheetViews>
  <sheetFormatPr defaultRowHeight="15" x14ac:dyDescent="0.25"/>
  <cols>
    <col min="2" max="2" width="48" customWidth="1"/>
    <col min="3" max="3" width="11.85546875" customWidth="1"/>
  </cols>
  <sheetData>
    <row r="2" spans="1:6" ht="24" x14ac:dyDescent="0.25">
      <c r="A2" s="46" t="s">
        <v>19</v>
      </c>
      <c r="B2" s="47" t="s">
        <v>189</v>
      </c>
      <c r="C2" s="46" t="s">
        <v>20</v>
      </c>
      <c r="D2" s="46" t="s">
        <v>21</v>
      </c>
      <c r="E2" s="53" t="s">
        <v>190</v>
      </c>
      <c r="F2" s="51" t="s">
        <v>191</v>
      </c>
    </row>
    <row r="3" spans="1:6" x14ac:dyDescent="0.25">
      <c r="A3" s="58" t="s">
        <v>198</v>
      </c>
      <c r="B3" s="61" t="s">
        <v>90</v>
      </c>
      <c r="C3" s="36">
        <v>30</v>
      </c>
      <c r="D3" s="33" t="s">
        <v>0</v>
      </c>
      <c r="E3" s="37"/>
      <c r="F3" s="59">
        <f t="shared" ref="F3:F8" si="0">C3*E3</f>
        <v>0</v>
      </c>
    </row>
    <row r="4" spans="1:6" x14ac:dyDescent="0.25">
      <c r="A4" s="58" t="s">
        <v>199</v>
      </c>
      <c r="B4" s="34" t="s">
        <v>91</v>
      </c>
      <c r="C4" s="36">
        <v>2</v>
      </c>
      <c r="D4" s="33" t="s">
        <v>0</v>
      </c>
      <c r="E4" s="37"/>
      <c r="F4" s="59">
        <f t="shared" si="0"/>
        <v>0</v>
      </c>
    </row>
    <row r="5" spans="1:6" x14ac:dyDescent="0.25">
      <c r="A5" s="58" t="s">
        <v>200</v>
      </c>
      <c r="B5" s="62" t="s">
        <v>178</v>
      </c>
      <c r="C5" s="36">
        <v>30</v>
      </c>
      <c r="D5" s="33" t="s">
        <v>0</v>
      </c>
      <c r="E5" s="37"/>
      <c r="F5" s="59">
        <f t="shared" si="0"/>
        <v>0</v>
      </c>
    </row>
    <row r="6" spans="1:6" x14ac:dyDescent="0.25">
      <c r="A6" s="58" t="s">
        <v>201</v>
      </c>
      <c r="B6" s="34" t="s">
        <v>179</v>
      </c>
      <c r="C6" s="36">
        <v>30</v>
      </c>
      <c r="D6" s="33" t="s">
        <v>0</v>
      </c>
      <c r="E6" s="37"/>
      <c r="F6" s="59">
        <f t="shared" si="0"/>
        <v>0</v>
      </c>
    </row>
    <row r="7" spans="1:6" x14ac:dyDescent="0.25">
      <c r="A7" s="58" t="s">
        <v>202</v>
      </c>
      <c r="B7" s="34" t="s">
        <v>92</v>
      </c>
      <c r="C7" s="36">
        <v>2</v>
      </c>
      <c r="D7" s="33" t="s">
        <v>0</v>
      </c>
      <c r="E7" s="37"/>
      <c r="F7" s="59">
        <f t="shared" si="0"/>
        <v>0</v>
      </c>
    </row>
    <row r="8" spans="1:6" x14ac:dyDescent="0.25">
      <c r="A8" s="58" t="s">
        <v>203</v>
      </c>
      <c r="B8" s="34" t="s">
        <v>93</v>
      </c>
      <c r="C8" s="36">
        <v>2</v>
      </c>
      <c r="D8" s="33" t="s">
        <v>0</v>
      </c>
      <c r="E8" s="37"/>
      <c r="F8" s="59">
        <f t="shared" si="0"/>
        <v>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workbookViewId="0">
      <selection activeCell="F4" sqref="F4"/>
    </sheetView>
  </sheetViews>
  <sheetFormatPr defaultRowHeight="15" x14ac:dyDescent="0.25"/>
  <cols>
    <col min="2" max="2" width="45.7109375" customWidth="1"/>
    <col min="3" max="3" width="13.140625" customWidth="1"/>
  </cols>
  <sheetData>
    <row r="2" spans="1:6" ht="24" x14ac:dyDescent="0.25">
      <c r="A2" s="46" t="s">
        <v>19</v>
      </c>
      <c r="B2" s="47" t="s">
        <v>189</v>
      </c>
      <c r="C2" s="46" t="s">
        <v>20</v>
      </c>
      <c r="D2" s="46" t="s">
        <v>21</v>
      </c>
      <c r="E2" s="53" t="s">
        <v>190</v>
      </c>
      <c r="F2" s="51" t="s">
        <v>191</v>
      </c>
    </row>
    <row r="3" spans="1:6" ht="60" x14ac:dyDescent="0.25">
      <c r="A3" s="58" t="s">
        <v>197</v>
      </c>
      <c r="B3" s="34" t="s">
        <v>204</v>
      </c>
      <c r="C3" s="36">
        <v>30</v>
      </c>
      <c r="D3" s="33" t="s">
        <v>0</v>
      </c>
      <c r="E3" s="37"/>
      <c r="F3" s="59">
        <f>C3*E3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  <col min="3" max="3" width="18.140625" customWidth="1"/>
  </cols>
  <sheetData>
    <row r="2" spans="1:6" ht="24" x14ac:dyDescent="0.25">
      <c r="A2" s="21" t="s">
        <v>19</v>
      </c>
      <c r="B2" s="2" t="s">
        <v>189</v>
      </c>
      <c r="C2" s="21" t="s">
        <v>20</v>
      </c>
      <c r="D2" s="21" t="s">
        <v>21</v>
      </c>
      <c r="E2" s="25" t="s">
        <v>190</v>
      </c>
      <c r="F2" s="24" t="s">
        <v>191</v>
      </c>
    </row>
    <row r="3" spans="1:6" ht="192" x14ac:dyDescent="0.25">
      <c r="A3" s="63" t="s">
        <v>209</v>
      </c>
      <c r="B3" s="64" t="s">
        <v>86</v>
      </c>
      <c r="C3" s="65">
        <v>1</v>
      </c>
      <c r="D3" s="65" t="s">
        <v>0</v>
      </c>
      <c r="E3" s="63"/>
      <c r="F3" s="64">
        <f>C3*E3</f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workbookViewId="0">
      <selection activeCell="A2" sqref="A2:F2"/>
    </sheetView>
  </sheetViews>
  <sheetFormatPr defaultRowHeight="15" x14ac:dyDescent="0.25"/>
  <cols>
    <col min="2" max="2" width="61.7109375" customWidth="1"/>
    <col min="3" max="3" width="11.85546875" customWidth="1"/>
  </cols>
  <sheetData>
    <row r="2" spans="1:6" ht="30" customHeight="1" x14ac:dyDescent="0.25">
      <c r="A2" s="20" t="s">
        <v>19</v>
      </c>
      <c r="B2" s="6" t="s">
        <v>189</v>
      </c>
      <c r="C2" s="20" t="s">
        <v>20</v>
      </c>
      <c r="D2" s="20" t="s">
        <v>21</v>
      </c>
      <c r="E2" s="25" t="s">
        <v>190</v>
      </c>
      <c r="F2" s="24" t="s">
        <v>191</v>
      </c>
    </row>
    <row r="3" spans="1:6" ht="30" customHeight="1" x14ac:dyDescent="0.25">
      <c r="A3" s="21" t="s">
        <v>54</v>
      </c>
      <c r="B3" s="16" t="s">
        <v>57</v>
      </c>
      <c r="C3" s="15">
        <v>300</v>
      </c>
      <c r="D3" s="15" t="s">
        <v>0</v>
      </c>
      <c r="E3" s="27"/>
      <c r="F3" s="31">
        <f>E3*C3</f>
        <v>0</v>
      </c>
    </row>
    <row r="4" spans="1:6" ht="30" customHeight="1" x14ac:dyDescent="0.25">
      <c r="A4" s="21" t="s">
        <v>55</v>
      </c>
      <c r="B4" s="16" t="s">
        <v>51</v>
      </c>
      <c r="C4" s="15">
        <v>200</v>
      </c>
      <c r="D4" s="15" t="s">
        <v>0</v>
      </c>
      <c r="E4" s="27"/>
      <c r="F4" s="31">
        <f t="shared" ref="F4:F30" si="0">E4*C4</f>
        <v>0</v>
      </c>
    </row>
    <row r="5" spans="1:6" ht="30" customHeight="1" x14ac:dyDescent="0.25">
      <c r="A5" s="21" t="s">
        <v>56</v>
      </c>
      <c r="B5" s="16" t="s">
        <v>52</v>
      </c>
      <c r="C5" s="15">
        <v>100</v>
      </c>
      <c r="D5" s="15" t="s">
        <v>0</v>
      </c>
      <c r="E5" s="27"/>
      <c r="F5" s="31">
        <f t="shared" si="0"/>
        <v>0</v>
      </c>
    </row>
    <row r="6" spans="1:6" ht="30" customHeight="1" x14ac:dyDescent="0.25">
      <c r="A6" s="21" t="s">
        <v>106</v>
      </c>
      <c r="B6" s="16" t="s">
        <v>53</v>
      </c>
      <c r="C6" s="15">
        <v>300</v>
      </c>
      <c r="D6" s="15" t="s">
        <v>0</v>
      </c>
      <c r="E6" s="27"/>
      <c r="F6" s="31">
        <f t="shared" si="0"/>
        <v>0</v>
      </c>
    </row>
    <row r="7" spans="1:6" ht="30" customHeight="1" x14ac:dyDescent="0.25">
      <c r="A7" s="21" t="s">
        <v>107</v>
      </c>
      <c r="B7" s="16" t="s">
        <v>103</v>
      </c>
      <c r="C7" s="22">
        <v>2000</v>
      </c>
      <c r="D7" s="15" t="s">
        <v>0</v>
      </c>
      <c r="E7" s="27"/>
      <c r="F7" s="31">
        <f t="shared" si="0"/>
        <v>0</v>
      </c>
    </row>
    <row r="8" spans="1:6" ht="30" customHeight="1" x14ac:dyDescent="0.25">
      <c r="A8" s="21" t="s">
        <v>108</v>
      </c>
      <c r="B8" s="16" t="s">
        <v>104</v>
      </c>
      <c r="C8" s="22">
        <v>2000</v>
      </c>
      <c r="D8" s="15" t="s">
        <v>0</v>
      </c>
      <c r="E8" s="27"/>
      <c r="F8" s="31">
        <f t="shared" si="0"/>
        <v>0</v>
      </c>
    </row>
    <row r="9" spans="1:6" ht="30" customHeight="1" x14ac:dyDescent="0.25">
      <c r="A9" s="21" t="s">
        <v>109</v>
      </c>
      <c r="B9" s="16" t="s">
        <v>105</v>
      </c>
      <c r="C9" s="22">
        <v>2000</v>
      </c>
      <c r="D9" s="15" t="s">
        <v>0</v>
      </c>
      <c r="E9" s="27"/>
      <c r="F9" s="31">
        <f t="shared" si="0"/>
        <v>0</v>
      </c>
    </row>
    <row r="10" spans="1:6" ht="30" customHeight="1" x14ac:dyDescent="0.25">
      <c r="A10" s="21" t="s">
        <v>113</v>
      </c>
      <c r="B10" s="23" t="s">
        <v>110</v>
      </c>
      <c r="C10" s="15">
        <v>200</v>
      </c>
      <c r="D10" s="15" t="s">
        <v>0</v>
      </c>
      <c r="E10" s="27"/>
      <c r="F10" s="31">
        <f t="shared" si="0"/>
        <v>0</v>
      </c>
    </row>
    <row r="11" spans="1:6" ht="30" customHeight="1" x14ac:dyDescent="0.25">
      <c r="A11" s="21" t="s">
        <v>114</v>
      </c>
      <c r="B11" s="23" t="s">
        <v>111</v>
      </c>
      <c r="C11" s="15">
        <v>200</v>
      </c>
      <c r="D11" s="15" t="s">
        <v>0</v>
      </c>
      <c r="E11" s="27"/>
      <c r="F11" s="31">
        <f t="shared" si="0"/>
        <v>0</v>
      </c>
    </row>
    <row r="12" spans="1:6" ht="30" customHeight="1" x14ac:dyDescent="0.25">
      <c r="A12" s="21" t="s">
        <v>115</v>
      </c>
      <c r="B12" s="14" t="s">
        <v>165</v>
      </c>
      <c r="C12" s="22">
        <v>1000</v>
      </c>
      <c r="D12" s="15" t="s">
        <v>0</v>
      </c>
      <c r="E12" s="27"/>
      <c r="F12" s="31">
        <f t="shared" si="0"/>
        <v>0</v>
      </c>
    </row>
    <row r="13" spans="1:6" ht="30" customHeight="1" x14ac:dyDescent="0.25">
      <c r="A13" s="21" t="s">
        <v>116</v>
      </c>
      <c r="B13" s="14" t="s">
        <v>166</v>
      </c>
      <c r="C13" s="22">
        <v>1000</v>
      </c>
      <c r="D13" s="15" t="s">
        <v>0</v>
      </c>
      <c r="E13" s="27"/>
      <c r="F13" s="31">
        <f t="shared" si="0"/>
        <v>0</v>
      </c>
    </row>
    <row r="14" spans="1:6" ht="30" customHeight="1" x14ac:dyDescent="0.25">
      <c r="A14" s="21" t="s">
        <v>117</v>
      </c>
      <c r="B14" s="14" t="s">
        <v>167</v>
      </c>
      <c r="C14" s="22">
        <v>1000</v>
      </c>
      <c r="D14" s="15" t="s">
        <v>0</v>
      </c>
      <c r="E14" s="27"/>
      <c r="F14" s="31">
        <f t="shared" si="0"/>
        <v>0</v>
      </c>
    </row>
    <row r="15" spans="1:6" ht="30" customHeight="1" x14ac:dyDescent="0.25">
      <c r="A15" s="21" t="s">
        <v>118</v>
      </c>
      <c r="B15" s="14" t="s">
        <v>168</v>
      </c>
      <c r="C15" s="22">
        <v>1000</v>
      </c>
      <c r="D15" s="15" t="s">
        <v>0</v>
      </c>
      <c r="E15" s="27"/>
      <c r="F15" s="31">
        <f t="shared" si="0"/>
        <v>0</v>
      </c>
    </row>
    <row r="16" spans="1:6" ht="30" customHeight="1" x14ac:dyDescent="0.25">
      <c r="A16" s="21" t="s">
        <v>119</v>
      </c>
      <c r="B16" s="14" t="s">
        <v>169</v>
      </c>
      <c r="C16" s="22">
        <v>1000</v>
      </c>
      <c r="D16" s="15" t="s">
        <v>0</v>
      </c>
      <c r="E16" s="27"/>
      <c r="F16" s="31">
        <f t="shared" si="0"/>
        <v>0</v>
      </c>
    </row>
    <row r="17" spans="1:6" ht="30" customHeight="1" x14ac:dyDescent="0.25">
      <c r="A17" s="21" t="s">
        <v>120</v>
      </c>
      <c r="B17" s="14" t="s">
        <v>170</v>
      </c>
      <c r="C17" s="22">
        <v>1000</v>
      </c>
      <c r="D17" s="15" t="s">
        <v>0</v>
      </c>
      <c r="E17" s="27"/>
      <c r="F17" s="31">
        <f t="shared" si="0"/>
        <v>0</v>
      </c>
    </row>
    <row r="18" spans="1:6" ht="30" customHeight="1" x14ac:dyDescent="0.25">
      <c r="A18" s="21" t="s">
        <v>121</v>
      </c>
      <c r="B18" s="14" t="s">
        <v>112</v>
      </c>
      <c r="C18" s="22">
        <v>1000</v>
      </c>
      <c r="D18" s="15" t="s">
        <v>0</v>
      </c>
      <c r="E18" s="27"/>
      <c r="F18" s="31">
        <f t="shared" si="0"/>
        <v>0</v>
      </c>
    </row>
    <row r="19" spans="1:6" ht="30" customHeight="1" x14ac:dyDescent="0.25">
      <c r="A19" s="21" t="s">
        <v>123</v>
      </c>
      <c r="B19" s="14" t="s">
        <v>122</v>
      </c>
      <c r="C19" s="22">
        <v>1000</v>
      </c>
      <c r="D19" s="15" t="s">
        <v>0</v>
      </c>
      <c r="E19" s="27"/>
      <c r="F19" s="31">
        <f t="shared" si="0"/>
        <v>0</v>
      </c>
    </row>
    <row r="20" spans="1:6" ht="30" customHeight="1" x14ac:dyDescent="0.25">
      <c r="A20" s="21" t="s">
        <v>124</v>
      </c>
      <c r="B20" s="14" t="s">
        <v>171</v>
      </c>
      <c r="C20" s="15">
        <v>10</v>
      </c>
      <c r="D20" s="15" t="s">
        <v>0</v>
      </c>
      <c r="E20" s="27"/>
      <c r="F20" s="31">
        <f t="shared" si="0"/>
        <v>0</v>
      </c>
    </row>
    <row r="21" spans="1:6" ht="30" customHeight="1" x14ac:dyDescent="0.25">
      <c r="A21" s="21" t="s">
        <v>125</v>
      </c>
      <c r="B21" s="14" t="s">
        <v>162</v>
      </c>
      <c r="C21" s="15">
        <v>30</v>
      </c>
      <c r="D21" s="15" t="s">
        <v>0</v>
      </c>
      <c r="E21" s="27"/>
      <c r="F21" s="31">
        <f t="shared" si="0"/>
        <v>0</v>
      </c>
    </row>
    <row r="22" spans="1:6" ht="30" customHeight="1" x14ac:dyDescent="0.25">
      <c r="A22" s="21" t="s">
        <v>126</v>
      </c>
      <c r="B22" s="14" t="s">
        <v>163</v>
      </c>
      <c r="C22" s="15">
        <v>200</v>
      </c>
      <c r="D22" s="15" t="s">
        <v>0</v>
      </c>
      <c r="E22" s="27"/>
      <c r="F22" s="31">
        <f t="shared" si="0"/>
        <v>0</v>
      </c>
    </row>
    <row r="23" spans="1:6" ht="30" customHeight="1" x14ac:dyDescent="0.25">
      <c r="A23" s="21" t="s">
        <v>127</v>
      </c>
      <c r="B23" s="14" t="s">
        <v>164</v>
      </c>
      <c r="C23" s="15">
        <v>200</v>
      </c>
      <c r="D23" s="15" t="s">
        <v>0</v>
      </c>
      <c r="E23" s="27"/>
      <c r="F23" s="31">
        <f t="shared" si="0"/>
        <v>0</v>
      </c>
    </row>
    <row r="24" spans="1:6" ht="30" customHeight="1" x14ac:dyDescent="0.25">
      <c r="A24" s="21" t="s">
        <v>138</v>
      </c>
      <c r="B24" s="14" t="s">
        <v>130</v>
      </c>
      <c r="C24" s="15">
        <v>200</v>
      </c>
      <c r="D24" s="15" t="s">
        <v>0</v>
      </c>
      <c r="E24" s="27"/>
      <c r="F24" s="31">
        <f t="shared" si="0"/>
        <v>0</v>
      </c>
    </row>
    <row r="25" spans="1:6" ht="30" customHeight="1" x14ac:dyDescent="0.25">
      <c r="A25" s="21" t="s">
        <v>139</v>
      </c>
      <c r="B25" s="14" t="s">
        <v>131</v>
      </c>
      <c r="C25" s="15">
        <v>200</v>
      </c>
      <c r="D25" s="15" t="s">
        <v>0</v>
      </c>
      <c r="E25" s="27"/>
      <c r="F25" s="31">
        <f t="shared" si="0"/>
        <v>0</v>
      </c>
    </row>
    <row r="26" spans="1:6" ht="30" customHeight="1" x14ac:dyDescent="0.25">
      <c r="A26" s="21" t="s">
        <v>140</v>
      </c>
      <c r="B26" s="14" t="s">
        <v>133</v>
      </c>
      <c r="C26" s="15">
        <v>200</v>
      </c>
      <c r="D26" s="15" t="s">
        <v>0</v>
      </c>
      <c r="E26" s="27"/>
      <c r="F26" s="31">
        <f t="shared" si="0"/>
        <v>0</v>
      </c>
    </row>
    <row r="27" spans="1:6" ht="30" customHeight="1" x14ac:dyDescent="0.25">
      <c r="A27" s="21" t="s">
        <v>141</v>
      </c>
      <c r="B27" s="14" t="s">
        <v>132</v>
      </c>
      <c r="C27" s="15">
        <v>400</v>
      </c>
      <c r="D27" s="15" t="s">
        <v>0</v>
      </c>
      <c r="E27" s="27"/>
      <c r="F27" s="31">
        <f t="shared" si="0"/>
        <v>0</v>
      </c>
    </row>
    <row r="28" spans="1:6" ht="30" customHeight="1" x14ac:dyDescent="0.25">
      <c r="A28" s="21" t="s">
        <v>142</v>
      </c>
      <c r="B28" s="14" t="s">
        <v>136</v>
      </c>
      <c r="C28" s="15">
        <v>200</v>
      </c>
      <c r="D28" s="15" t="s">
        <v>0</v>
      </c>
      <c r="E28" s="27"/>
      <c r="F28" s="31">
        <f t="shared" si="0"/>
        <v>0</v>
      </c>
    </row>
    <row r="29" spans="1:6" ht="30" customHeight="1" x14ac:dyDescent="0.25">
      <c r="A29" s="21" t="s">
        <v>143</v>
      </c>
      <c r="B29" s="14" t="s">
        <v>135</v>
      </c>
      <c r="C29" s="15">
        <v>800</v>
      </c>
      <c r="D29" s="15" t="s">
        <v>0</v>
      </c>
      <c r="E29" s="27"/>
      <c r="F29" s="31">
        <f t="shared" si="0"/>
        <v>0</v>
      </c>
    </row>
    <row r="30" spans="1:6" ht="30" customHeight="1" x14ac:dyDescent="0.25">
      <c r="A30" s="21" t="s">
        <v>144</v>
      </c>
      <c r="B30" s="14" t="s">
        <v>137</v>
      </c>
      <c r="C30" s="15">
        <v>400</v>
      </c>
      <c r="D30" s="15" t="s">
        <v>0</v>
      </c>
      <c r="E30" s="27"/>
      <c r="F30" s="31">
        <f t="shared" si="0"/>
        <v>0</v>
      </c>
    </row>
  </sheetData>
  <protectedRanges>
    <protectedRange algorithmName="SHA-512" hashValue="j8bQPBCf1zwgbdJoTMK45P0C27Gilt/88egEc+a3uVDfM8OrHB1FTjiiBzB1fN9YucCKnDoXdrGAdFu9PSW4pw==" saltValue="LyH0qEkaJlilqh9+lATkgw==" spinCount="100000" sqref="E3:E30" name="Intervalo1"/>
  </protectedRanges>
  <pageMargins left="0.511811024" right="0.511811024" top="0.78740157499999996" bottom="0.78740157499999996" header="0.31496062000000002" footer="0.31496062000000002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C7" sqref="C7:C8"/>
    </sheetView>
  </sheetViews>
  <sheetFormatPr defaultRowHeight="15" x14ac:dyDescent="0.25"/>
  <cols>
    <col min="2" max="2" width="87.28515625" customWidth="1"/>
    <col min="3" max="3" width="13.5703125" customWidth="1"/>
    <col min="5" max="5" width="9.140625" style="28"/>
    <col min="6" max="6" width="10.5703125" bestFit="1" customWidth="1"/>
  </cols>
  <sheetData>
    <row r="2" spans="1:6" ht="24" x14ac:dyDescent="0.25">
      <c r="A2" s="2" t="s">
        <v>19</v>
      </c>
      <c r="B2" s="6" t="s">
        <v>189</v>
      </c>
      <c r="C2" s="2" t="s">
        <v>20</v>
      </c>
      <c r="D2" s="2" t="s">
        <v>21</v>
      </c>
      <c r="E2" s="25" t="s">
        <v>190</v>
      </c>
      <c r="F2" s="24" t="s">
        <v>191</v>
      </c>
    </row>
    <row r="3" spans="1:6" ht="25.5" x14ac:dyDescent="0.25">
      <c r="A3" s="7" t="s">
        <v>58</v>
      </c>
      <c r="B3" s="5" t="s">
        <v>59</v>
      </c>
      <c r="C3" s="4">
        <v>20</v>
      </c>
      <c r="D3" s="4" t="s">
        <v>0</v>
      </c>
      <c r="E3" s="27">
        <v>50</v>
      </c>
      <c r="F3" s="29">
        <f>E3*C3</f>
        <v>1000</v>
      </c>
    </row>
    <row r="4" spans="1:6" x14ac:dyDescent="0.25">
      <c r="A4" s="2" t="s">
        <v>60</v>
      </c>
      <c r="B4" s="3" t="s">
        <v>187</v>
      </c>
      <c r="C4" s="4">
        <v>25</v>
      </c>
      <c r="D4" s="4" t="s">
        <v>0</v>
      </c>
      <c r="E4" s="27"/>
      <c r="F4" s="29">
        <f t="shared" ref="F4:F8" si="0">E4*C4</f>
        <v>0</v>
      </c>
    </row>
    <row r="5" spans="1:6" ht="25.5" x14ac:dyDescent="0.25">
      <c r="A5" s="2" t="s">
        <v>61</v>
      </c>
      <c r="B5" s="8" t="s">
        <v>184</v>
      </c>
      <c r="C5" s="4">
        <v>50</v>
      </c>
      <c r="D5" s="4" t="s">
        <v>0</v>
      </c>
      <c r="E5" s="27"/>
      <c r="F5" s="29">
        <f t="shared" si="0"/>
        <v>0</v>
      </c>
    </row>
    <row r="6" spans="1:6" x14ac:dyDescent="0.25">
      <c r="A6" s="2" t="s">
        <v>62</v>
      </c>
      <c r="B6" s="3" t="s">
        <v>65</v>
      </c>
      <c r="C6" s="4">
        <v>10</v>
      </c>
      <c r="D6" s="4" t="s">
        <v>0</v>
      </c>
      <c r="E6" s="27"/>
      <c r="F6" s="29">
        <f t="shared" si="0"/>
        <v>0</v>
      </c>
    </row>
    <row r="7" spans="1:6" x14ac:dyDescent="0.25">
      <c r="A7" s="2" t="s">
        <v>63</v>
      </c>
      <c r="B7" s="3" t="s">
        <v>185</v>
      </c>
      <c r="C7" s="4">
        <v>40</v>
      </c>
      <c r="D7" s="4" t="s">
        <v>0</v>
      </c>
      <c r="E7" s="27"/>
      <c r="F7" s="29">
        <f t="shared" si="0"/>
        <v>0</v>
      </c>
    </row>
    <row r="8" spans="1:6" x14ac:dyDescent="0.25">
      <c r="A8" s="2" t="s">
        <v>64</v>
      </c>
      <c r="B8" s="3" t="s">
        <v>186</v>
      </c>
      <c r="C8" s="4">
        <v>40</v>
      </c>
      <c r="D8" s="4" t="s">
        <v>0</v>
      </c>
      <c r="E8" s="27"/>
      <c r="F8" s="29">
        <f t="shared" si="0"/>
        <v>0</v>
      </c>
    </row>
  </sheetData>
  <sheetProtection formatCells="0" selectLockedCells="1" selectUnlockedCells="1"/>
  <protectedRanges>
    <protectedRange algorithmName="SHA-512" hashValue="0mFM7w2Pq452gJqzWsl+OAsSUYrAW9XpBoJIGYC+Mir6wIg3nczxA3hTphnj9fD6W2Au5fFFeG/jHmE+iB+qBA==" saltValue="S0RGqqgp/g/4KhvIvdr2Bw==" spinCount="100000" sqref="E3:E8" name="Intervalo1"/>
  </protectedRange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9" sqref="A9:A12"/>
    </sheetView>
  </sheetViews>
  <sheetFormatPr defaultRowHeight="15" x14ac:dyDescent="0.25"/>
  <cols>
    <col min="2" max="2" width="58.42578125" customWidth="1"/>
    <col min="3" max="3" width="13.5703125" customWidth="1"/>
  </cols>
  <sheetData>
    <row r="2" spans="1:6" ht="24" x14ac:dyDescent="0.25">
      <c r="A2" s="6" t="s">
        <v>19</v>
      </c>
      <c r="B2" s="6" t="s">
        <v>189</v>
      </c>
      <c r="C2" s="6" t="s">
        <v>20</v>
      </c>
      <c r="D2" s="6" t="s">
        <v>21</v>
      </c>
      <c r="E2" s="25" t="s">
        <v>190</v>
      </c>
      <c r="F2" s="24" t="s">
        <v>191</v>
      </c>
    </row>
    <row r="3" spans="1:6" ht="25.5" x14ac:dyDescent="0.25">
      <c r="A3" s="2" t="s">
        <v>72</v>
      </c>
      <c r="B3" s="3" t="s">
        <v>67</v>
      </c>
      <c r="C3" s="4">
        <v>1</v>
      </c>
      <c r="D3" s="4" t="s">
        <v>0</v>
      </c>
      <c r="E3" s="27"/>
      <c r="F3" s="31">
        <f>E3*C3</f>
        <v>0</v>
      </c>
    </row>
    <row r="4" spans="1:6" ht="52.5" customHeight="1" x14ac:dyDescent="0.25">
      <c r="A4" s="2" t="s">
        <v>73</v>
      </c>
      <c r="B4" s="5" t="s">
        <v>69</v>
      </c>
      <c r="C4" s="4">
        <v>1</v>
      </c>
      <c r="D4" s="4" t="s">
        <v>0</v>
      </c>
      <c r="E4" s="27"/>
      <c r="F4" s="31">
        <f t="shared" ref="F4:F12" si="0">E4*C4</f>
        <v>0</v>
      </c>
    </row>
    <row r="5" spans="1:6" x14ac:dyDescent="0.25">
      <c r="A5" s="2" t="s">
        <v>74</v>
      </c>
      <c r="B5" s="3" t="s">
        <v>71</v>
      </c>
      <c r="C5" s="4">
        <v>1</v>
      </c>
      <c r="D5" s="4" t="s">
        <v>0</v>
      </c>
      <c r="E5" s="27"/>
      <c r="F5" s="31">
        <f t="shared" si="0"/>
        <v>0</v>
      </c>
    </row>
    <row r="6" spans="1:6" x14ac:dyDescent="0.25">
      <c r="A6" s="2" t="s">
        <v>77</v>
      </c>
      <c r="B6" s="9" t="s">
        <v>76</v>
      </c>
      <c r="C6" s="10">
        <v>2</v>
      </c>
      <c r="D6" s="4" t="s">
        <v>0</v>
      </c>
      <c r="E6" s="27"/>
      <c r="F6" s="31">
        <f t="shared" si="0"/>
        <v>0</v>
      </c>
    </row>
    <row r="7" spans="1:6" x14ac:dyDescent="0.25">
      <c r="A7" s="2" t="s">
        <v>78</v>
      </c>
      <c r="B7" s="9" t="s">
        <v>75</v>
      </c>
      <c r="C7" s="10">
        <v>2</v>
      </c>
      <c r="D7" s="4" t="s">
        <v>0</v>
      </c>
      <c r="E7" s="27"/>
      <c r="F7" s="31">
        <f t="shared" si="0"/>
        <v>0</v>
      </c>
    </row>
    <row r="8" spans="1:6" x14ac:dyDescent="0.25">
      <c r="A8" s="2" t="s">
        <v>79</v>
      </c>
      <c r="B8" s="11" t="s">
        <v>81</v>
      </c>
      <c r="C8" s="10">
        <v>2</v>
      </c>
      <c r="D8" s="4" t="s">
        <v>0</v>
      </c>
      <c r="E8" s="27"/>
      <c r="F8" s="31">
        <f t="shared" si="0"/>
        <v>0</v>
      </c>
    </row>
    <row r="9" spans="1:6" x14ac:dyDescent="0.25">
      <c r="A9" s="2" t="s">
        <v>80</v>
      </c>
      <c r="B9" s="11" t="s">
        <v>82</v>
      </c>
      <c r="C9" s="10">
        <v>2</v>
      </c>
      <c r="D9" s="4" t="s">
        <v>0</v>
      </c>
      <c r="E9" s="27"/>
      <c r="F9" s="31">
        <f t="shared" si="0"/>
        <v>0</v>
      </c>
    </row>
    <row r="10" spans="1:6" ht="29.25" customHeight="1" x14ac:dyDescent="0.25">
      <c r="A10" s="2" t="s">
        <v>84</v>
      </c>
      <c r="B10" s="19" t="s">
        <v>83</v>
      </c>
      <c r="C10" s="4">
        <v>1</v>
      </c>
      <c r="D10" s="4" t="s">
        <v>0</v>
      </c>
      <c r="E10" s="27"/>
      <c r="F10" s="31">
        <f t="shared" si="0"/>
        <v>0</v>
      </c>
    </row>
    <row r="11" spans="1:6" ht="24.75" customHeight="1" x14ac:dyDescent="0.25">
      <c r="A11" s="2" t="s">
        <v>85</v>
      </c>
      <c r="B11" s="1" t="s">
        <v>172</v>
      </c>
      <c r="C11" s="10">
        <v>2</v>
      </c>
      <c r="D11" s="4" t="s">
        <v>0</v>
      </c>
      <c r="E11" s="27"/>
      <c r="F11" s="31">
        <f t="shared" si="0"/>
        <v>0</v>
      </c>
    </row>
    <row r="12" spans="1:6" x14ac:dyDescent="0.25">
      <c r="A12" s="2" t="s">
        <v>128</v>
      </c>
      <c r="B12" s="18" t="s">
        <v>173</v>
      </c>
      <c r="C12" s="10">
        <v>2</v>
      </c>
      <c r="D12" s="4" t="s">
        <v>0</v>
      </c>
      <c r="E12" s="27"/>
      <c r="F12" s="31">
        <f t="shared" si="0"/>
        <v>0</v>
      </c>
    </row>
  </sheetData>
  <protectedRanges>
    <protectedRange algorithmName="SHA-512" hashValue="KZ6YU0kIaANFzziOveKoZ/G7Svyd29uASt9Q6tzfbE38xznlmWIoXEtwDpvAHsGaoB2LzZBjLhXKgGg8Tqs8sA==" saltValue="zFvEeIFRCANAPcG1o77iLA==" spinCount="100000" sqref="E3:E12" name="Intervalo1"/>
  </protectedRange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I38" sqref="I38"/>
    </sheetView>
  </sheetViews>
  <sheetFormatPr defaultRowHeight="12" x14ac:dyDescent="0.2"/>
  <cols>
    <col min="1" max="1" width="9.140625" style="35"/>
    <col min="2" max="2" width="43.7109375" style="35" customWidth="1"/>
    <col min="3" max="3" width="13.85546875" style="35" customWidth="1"/>
    <col min="4" max="16384" width="9.140625" style="35"/>
  </cols>
  <sheetData>
    <row r="2" spans="1:6" ht="24" x14ac:dyDescent="0.2">
      <c r="A2" s="2" t="s">
        <v>19</v>
      </c>
      <c r="B2" s="6" t="s">
        <v>189</v>
      </c>
      <c r="C2" s="2" t="s">
        <v>20</v>
      </c>
      <c r="D2" s="2" t="s">
        <v>21</v>
      </c>
      <c r="E2" s="25" t="s">
        <v>190</v>
      </c>
      <c r="F2" s="24" t="s">
        <v>191</v>
      </c>
    </row>
    <row r="3" spans="1:6" ht="24" x14ac:dyDescent="0.2">
      <c r="A3" s="36" t="s">
        <v>88</v>
      </c>
      <c r="B3" s="32" t="s">
        <v>174</v>
      </c>
      <c r="C3" s="33">
        <v>32</v>
      </c>
      <c r="D3" s="33" t="s">
        <v>0</v>
      </c>
      <c r="E3" s="37"/>
      <c r="F3" s="38">
        <f>E3*C3</f>
        <v>0</v>
      </c>
    </row>
    <row r="4" spans="1:6" ht="24" x14ac:dyDescent="0.2">
      <c r="A4" s="36" t="s">
        <v>89</v>
      </c>
      <c r="B4" s="34" t="s">
        <v>175</v>
      </c>
      <c r="C4" s="33">
        <v>96</v>
      </c>
      <c r="D4" s="33" t="s">
        <v>0</v>
      </c>
      <c r="E4" s="37"/>
      <c r="F4" s="38">
        <f>E4*C4</f>
        <v>0</v>
      </c>
    </row>
    <row r="6" spans="1:6" s="39" customFormat="1" x14ac:dyDescent="0.2"/>
    <row r="8" spans="1:6" s="40" customFormat="1" x14ac:dyDescent="0.2"/>
  </sheetData>
  <protectedRanges>
    <protectedRange algorithmName="SHA-512" hashValue="z9vaBGwiZ8LsjS6Z/zkRNx91Jf+gHWqhboVq9mxtET6yQn3mhB0w5nEiMxHiWnOc8c8D9cuKulY4F4/qF2Egog==" saltValue="RyeoFYKH0uMJyE2iha0F1g==" spinCount="100000" sqref="E3:E4" name="Intervalo1"/>
  </protectedRange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2" sqref="E2:E5"/>
    </sheetView>
  </sheetViews>
  <sheetFormatPr defaultRowHeight="15" x14ac:dyDescent="0.25"/>
  <cols>
    <col min="2" max="2" width="55.7109375" customWidth="1"/>
    <col min="3" max="3" width="13.140625" customWidth="1"/>
  </cols>
  <sheetData>
    <row r="1" spans="1:12" ht="24" x14ac:dyDescent="0.25">
      <c r="A1" s="2" t="s">
        <v>19</v>
      </c>
      <c r="B1" s="6" t="s">
        <v>189</v>
      </c>
      <c r="C1" s="2" t="s">
        <v>20</v>
      </c>
      <c r="D1" s="2" t="s">
        <v>21</v>
      </c>
      <c r="E1" s="25" t="s">
        <v>190</v>
      </c>
      <c r="F1" s="24" t="s">
        <v>191</v>
      </c>
    </row>
    <row r="2" spans="1:12" ht="38.25" x14ac:dyDescent="0.25">
      <c r="A2" s="12" t="s">
        <v>66</v>
      </c>
      <c r="B2" s="3" t="s">
        <v>99</v>
      </c>
      <c r="C2" s="4">
        <v>8</v>
      </c>
      <c r="D2" s="4" t="s">
        <v>0</v>
      </c>
      <c r="E2" s="27"/>
      <c r="F2" s="31">
        <f>C2*E2</f>
        <v>0</v>
      </c>
    </row>
    <row r="3" spans="1:12" ht="51" x14ac:dyDescent="0.25">
      <c r="A3" s="12" t="s">
        <v>68</v>
      </c>
      <c r="B3" s="3" t="s">
        <v>100</v>
      </c>
      <c r="C3" s="4">
        <v>8</v>
      </c>
      <c r="D3" s="4" t="s">
        <v>0</v>
      </c>
      <c r="E3" s="27"/>
      <c r="F3" s="31">
        <f t="shared" ref="F3:F5" si="0">C3*E3</f>
        <v>0</v>
      </c>
    </row>
    <row r="4" spans="1:12" ht="51" x14ac:dyDescent="0.25">
      <c r="A4" s="12" t="s">
        <v>70</v>
      </c>
      <c r="B4" s="5" t="s">
        <v>101</v>
      </c>
      <c r="C4" s="4">
        <v>8</v>
      </c>
      <c r="D4" s="4" t="s">
        <v>0</v>
      </c>
      <c r="E4" s="27"/>
      <c r="F4" s="31">
        <f t="shared" si="0"/>
        <v>0</v>
      </c>
    </row>
    <row r="5" spans="1:12" ht="51" x14ac:dyDescent="0.25">
      <c r="A5" s="12" t="s">
        <v>94</v>
      </c>
      <c r="B5" s="17" t="s">
        <v>102</v>
      </c>
      <c r="C5" s="10">
        <f>8*7</f>
        <v>56</v>
      </c>
      <c r="D5" s="4" t="s">
        <v>0</v>
      </c>
      <c r="E5" s="27"/>
      <c r="F5" s="31">
        <f t="shared" si="0"/>
        <v>0</v>
      </c>
      <c r="L5" s="4"/>
    </row>
  </sheetData>
  <protectedRanges>
    <protectedRange algorithmName="SHA-512" hashValue="PRNYBTl7kQT6q5D0Q6WKN6X5iGWhzvVjGSQ8oNnh0kgVALtY9cWUkEMEVkNXwFK8Y1WbLjMChpAROHef3kBPIw==" saltValue="4aEukGSaPIbD+bJiVRBlVg==" spinCount="100000" sqref="E2:E5" name="Intervalo1"/>
  </protectedRange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B3" sqref="B3:D10"/>
    </sheetView>
  </sheetViews>
  <sheetFormatPr defaultRowHeight="15" x14ac:dyDescent="0.25"/>
  <cols>
    <col min="2" max="2" width="46" customWidth="1"/>
    <col min="3" max="3" width="13.42578125" customWidth="1"/>
  </cols>
  <sheetData>
    <row r="2" spans="1:4" x14ac:dyDescent="0.25">
      <c r="A2" s="2" t="s">
        <v>19</v>
      </c>
      <c r="B2" s="2" t="s">
        <v>87</v>
      </c>
      <c r="C2" s="2" t="s">
        <v>20</v>
      </c>
      <c r="D2" s="2" t="s">
        <v>21</v>
      </c>
    </row>
    <row r="3" spans="1:4" x14ac:dyDescent="0.25">
      <c r="A3" s="12" t="s">
        <v>66</v>
      </c>
      <c r="B3" s="13" t="s">
        <v>90</v>
      </c>
      <c r="C3" s="12">
        <v>30</v>
      </c>
      <c r="D3" s="4" t="s">
        <v>0</v>
      </c>
    </row>
    <row r="4" spans="1:4" x14ac:dyDescent="0.25">
      <c r="A4" s="12" t="s">
        <v>68</v>
      </c>
      <c r="B4" s="3" t="s">
        <v>91</v>
      </c>
      <c r="C4" s="12">
        <v>2</v>
      </c>
      <c r="D4" s="4" t="s">
        <v>0</v>
      </c>
    </row>
    <row r="5" spans="1:4" x14ac:dyDescent="0.25">
      <c r="A5" s="12" t="s">
        <v>70</v>
      </c>
      <c r="B5" s="13" t="s">
        <v>178</v>
      </c>
      <c r="C5" s="12">
        <v>30</v>
      </c>
      <c r="D5" s="4" t="s">
        <v>0</v>
      </c>
    </row>
    <row r="6" spans="1:4" x14ac:dyDescent="0.25">
      <c r="A6" s="12" t="s">
        <v>94</v>
      </c>
      <c r="B6" s="3" t="s">
        <v>179</v>
      </c>
      <c r="C6" s="12">
        <v>30</v>
      </c>
      <c r="D6" s="4" t="s">
        <v>0</v>
      </c>
    </row>
    <row r="7" spans="1:4" x14ac:dyDescent="0.25">
      <c r="A7" s="12" t="s">
        <v>95</v>
      </c>
      <c r="B7" s="3" t="s">
        <v>92</v>
      </c>
      <c r="C7" s="12">
        <v>2</v>
      </c>
      <c r="D7" s="4" t="s">
        <v>0</v>
      </c>
    </row>
    <row r="8" spans="1:4" x14ac:dyDescent="0.25">
      <c r="A8" s="12" t="s">
        <v>96</v>
      </c>
      <c r="B8" s="3" t="s">
        <v>93</v>
      </c>
      <c r="C8" s="12">
        <v>2</v>
      </c>
      <c r="D8" s="4" t="s">
        <v>0</v>
      </c>
    </row>
    <row r="9" spans="1:4" ht="38.25" x14ac:dyDescent="0.25">
      <c r="A9" s="12" t="s">
        <v>97</v>
      </c>
      <c r="B9" s="3" t="s">
        <v>176</v>
      </c>
      <c r="C9" s="12">
        <v>3</v>
      </c>
      <c r="D9" s="4" t="s">
        <v>0</v>
      </c>
    </row>
    <row r="10" spans="1:4" ht="25.5" x14ac:dyDescent="0.25">
      <c r="A10" s="12" t="s">
        <v>98</v>
      </c>
      <c r="B10" s="3" t="s">
        <v>177</v>
      </c>
      <c r="C10" s="12">
        <v>3</v>
      </c>
      <c r="D10" s="4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E3" sqref="E3:E8"/>
    </sheetView>
  </sheetViews>
  <sheetFormatPr defaultRowHeight="15" x14ac:dyDescent="0.25"/>
  <cols>
    <col min="2" max="2" width="64" customWidth="1"/>
    <col min="3" max="3" width="20.28515625" customWidth="1"/>
  </cols>
  <sheetData>
    <row r="2" spans="1:6" ht="24" x14ac:dyDescent="0.25">
      <c r="A2" s="2" t="s">
        <v>19</v>
      </c>
      <c r="B2" s="6" t="s">
        <v>189</v>
      </c>
      <c r="C2" s="2" t="s">
        <v>20</v>
      </c>
      <c r="D2" s="2" t="s">
        <v>21</v>
      </c>
      <c r="E2" s="25" t="s">
        <v>190</v>
      </c>
      <c r="F2" s="24" t="s">
        <v>191</v>
      </c>
    </row>
    <row r="3" spans="1:6" x14ac:dyDescent="0.25">
      <c r="A3" s="7" t="s">
        <v>129</v>
      </c>
      <c r="B3" s="14" t="s">
        <v>150</v>
      </c>
      <c r="C3" s="15">
        <v>10</v>
      </c>
      <c r="D3" s="4" t="s">
        <v>0</v>
      </c>
      <c r="E3" s="26"/>
      <c r="F3" s="30">
        <f>C3*E3</f>
        <v>0</v>
      </c>
    </row>
    <row r="4" spans="1:6" x14ac:dyDescent="0.25">
      <c r="A4" s="7" t="s">
        <v>146</v>
      </c>
      <c r="B4" s="14" t="s">
        <v>180</v>
      </c>
      <c r="C4" s="15">
        <v>10</v>
      </c>
      <c r="D4" s="4" t="s">
        <v>0</v>
      </c>
      <c r="E4" s="26"/>
      <c r="F4" s="30">
        <f t="shared" ref="F4:F8" si="0">C4*E4</f>
        <v>0</v>
      </c>
    </row>
    <row r="5" spans="1:6" x14ac:dyDescent="0.25">
      <c r="A5" s="7" t="s">
        <v>147</v>
      </c>
      <c r="B5" s="14" t="s">
        <v>151</v>
      </c>
      <c r="C5" s="15">
        <v>20</v>
      </c>
      <c r="D5" s="4" t="s">
        <v>0</v>
      </c>
      <c r="E5" s="26"/>
      <c r="F5" s="30">
        <f t="shared" si="0"/>
        <v>0</v>
      </c>
    </row>
    <row r="6" spans="1:6" x14ac:dyDescent="0.25">
      <c r="A6" s="7" t="s">
        <v>148</v>
      </c>
      <c r="B6" s="14" t="s">
        <v>134</v>
      </c>
      <c r="C6" s="15">
        <v>20</v>
      </c>
      <c r="D6" s="4" t="s">
        <v>0</v>
      </c>
      <c r="E6" s="26"/>
      <c r="F6" s="30">
        <f t="shared" si="0"/>
        <v>0</v>
      </c>
    </row>
    <row r="7" spans="1:6" x14ac:dyDescent="0.25">
      <c r="A7" s="7" t="s">
        <v>149</v>
      </c>
      <c r="B7" s="14" t="s">
        <v>145</v>
      </c>
      <c r="C7" s="15">
        <v>10</v>
      </c>
      <c r="D7" s="4" t="s">
        <v>0</v>
      </c>
      <c r="E7" s="26"/>
      <c r="F7" s="30">
        <f t="shared" si="0"/>
        <v>0</v>
      </c>
    </row>
    <row r="8" spans="1:6" x14ac:dyDescent="0.25">
      <c r="A8" s="7" t="s">
        <v>153</v>
      </c>
      <c r="B8" s="14" t="s">
        <v>152</v>
      </c>
      <c r="C8" s="15">
        <v>4</v>
      </c>
      <c r="D8" s="4" t="s">
        <v>0</v>
      </c>
      <c r="E8" s="26"/>
      <c r="F8" s="30">
        <f t="shared" si="0"/>
        <v>0</v>
      </c>
    </row>
  </sheetData>
  <protectedRanges>
    <protectedRange algorithmName="SHA-512" hashValue="ywBb1n+WjPdNAWmwoTPwse5mZUAiz7TPiz020DeKII4vMPYwN0VMX8qeYUo53zUWMY9ifkPkYybj72c1pWFw7g==" saltValue="e15A82HjJ9yRCqNDKIvlWg==" spinCount="100000" sqref="E3:E8" name="Intervalo1"/>
  </protectedRange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zoomScale="85" zoomScaleNormal="85" workbookViewId="0">
      <selection activeCell="A2" sqref="A2:F2"/>
    </sheetView>
  </sheetViews>
  <sheetFormatPr defaultRowHeight="15" x14ac:dyDescent="0.25"/>
  <cols>
    <col min="2" max="2" width="61.28515625" customWidth="1"/>
    <col min="3" max="3" width="14.140625" customWidth="1"/>
    <col min="4" max="4" width="9.5703125" customWidth="1"/>
    <col min="5" max="5" width="18.85546875" customWidth="1"/>
  </cols>
  <sheetData>
    <row r="2" spans="1:6" ht="24" x14ac:dyDescent="0.25">
      <c r="A2" s="46" t="s">
        <v>19</v>
      </c>
      <c r="B2" s="47" t="s">
        <v>189</v>
      </c>
      <c r="C2" s="46" t="s">
        <v>20</v>
      </c>
      <c r="D2" s="46" t="s">
        <v>21</v>
      </c>
      <c r="E2" s="53" t="s">
        <v>190</v>
      </c>
      <c r="F2" s="51" t="s">
        <v>191</v>
      </c>
    </row>
    <row r="3" spans="1:6" ht="210" x14ac:dyDescent="0.25">
      <c r="A3" s="46" t="s">
        <v>157</v>
      </c>
      <c r="B3" s="48" t="s">
        <v>183</v>
      </c>
      <c r="C3" s="49">
        <v>100</v>
      </c>
      <c r="D3" s="49" t="s">
        <v>0</v>
      </c>
      <c r="E3" s="27"/>
      <c r="F3" s="52">
        <f>C3*E3</f>
        <v>0</v>
      </c>
    </row>
    <row r="4" spans="1:6" ht="90" x14ac:dyDescent="0.25">
      <c r="A4" s="46" t="s">
        <v>158</v>
      </c>
      <c r="B4" s="50" t="s">
        <v>154</v>
      </c>
      <c r="C4" s="49">
        <v>50</v>
      </c>
      <c r="D4" s="49" t="s">
        <v>0</v>
      </c>
      <c r="E4" s="27"/>
      <c r="F4" s="52">
        <f t="shared" ref="F4:F6" si="0">C4*E4</f>
        <v>0</v>
      </c>
    </row>
    <row r="5" spans="1:6" ht="75" x14ac:dyDescent="0.25">
      <c r="A5" s="46" t="s">
        <v>159</v>
      </c>
      <c r="B5" s="50" t="s">
        <v>156</v>
      </c>
      <c r="C5" s="49">
        <v>150</v>
      </c>
      <c r="D5" s="49" t="s">
        <v>161</v>
      </c>
      <c r="E5" s="27"/>
      <c r="F5" s="52">
        <f t="shared" si="0"/>
        <v>0</v>
      </c>
    </row>
    <row r="6" spans="1:6" ht="45" x14ac:dyDescent="0.25">
      <c r="A6" s="46" t="s">
        <v>160</v>
      </c>
      <c r="B6" s="50" t="s">
        <v>155</v>
      </c>
      <c r="C6" s="49">
        <v>150</v>
      </c>
      <c r="D6" s="49" t="s">
        <v>161</v>
      </c>
      <c r="E6" s="27"/>
      <c r="F6" s="52">
        <f t="shared" si="0"/>
        <v>0</v>
      </c>
    </row>
  </sheetData>
  <sheetProtection selectLockedCells="1"/>
  <protectedRanges>
    <protectedRange algorithmName="SHA-512" hashValue="BC/3M8oFKh0t/2Yj2uk8oEjxrJMNq9o0SJoPSk7YRbk72zMhAa7Unl0KpfsrDLP5skTYDM3VzLMiAW44wscoRQ==" saltValue="xFLZ7Uf/THn+3aygCe/2Bw==" spinCount="100000" sqref="E3:E6" name="Intervalo1"/>
  </protectedRange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Lote 1 - Consumíveis</vt:lpstr>
      <vt:lpstr>Lote 2 - Ferragens</vt:lpstr>
      <vt:lpstr>Lote 3 - Químicos</vt:lpstr>
      <vt:lpstr>Lote 4 - Ferramenta</vt:lpstr>
      <vt:lpstr>Lote 5 - Defensas</vt:lpstr>
      <vt:lpstr>Lote 6 - Sinalização Náutica</vt:lpstr>
      <vt:lpstr>Soldagem</vt:lpstr>
      <vt:lpstr>Lote 7 - Chapas e Tubos</vt:lpstr>
      <vt:lpstr>Lote 8 - Cercamento</vt:lpstr>
      <vt:lpstr>Lote 9 - Corte Plasma</vt:lpstr>
      <vt:lpstr>Lote 10 - Protecção Catódica</vt:lpstr>
      <vt:lpstr>Lote 11 - Tanque IBC</vt:lpstr>
      <vt:lpstr>'Lote 1 - Consumíveis'!Area_de_impressao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2026-07-23T13:24:19Z</dcterms:modified>
</cp:coreProperties>
</file>