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Resumo " sheetId="3" r:id="rId1"/>
    <sheet name="Composição custo mensal posto" sheetId="1" r:id="rId2"/>
  </sheets>
  <calcPr calcId="152511"/>
</workbook>
</file>

<file path=xl/calcChain.xml><?xml version="1.0" encoding="utf-8"?>
<calcChain xmlns="http://schemas.openxmlformats.org/spreadsheetml/2006/main">
  <c r="J28" i="3" l="1"/>
  <c r="J25" i="3"/>
  <c r="O18" i="3"/>
  <c r="J18" i="3"/>
  <c r="I23" i="3"/>
  <c r="M23" i="3"/>
  <c r="L23" i="3"/>
  <c r="N23" i="3"/>
  <c r="O23" i="3"/>
  <c r="I16" i="3"/>
  <c r="I15" i="3"/>
  <c r="I14" i="3"/>
  <c r="I13" i="3"/>
  <c r="I12" i="3"/>
  <c r="I11" i="3"/>
  <c r="I10" i="3"/>
  <c r="I9" i="3"/>
  <c r="I8" i="3"/>
  <c r="I7" i="3"/>
  <c r="O25" i="3" l="1"/>
  <c r="O28" i="3" s="1"/>
  <c r="O31" i="3" s="1"/>
</calcChain>
</file>

<file path=xl/sharedStrings.xml><?xml version="1.0" encoding="utf-8"?>
<sst xmlns="http://schemas.openxmlformats.org/spreadsheetml/2006/main" count="192" uniqueCount="184">
  <si>
    <t>MONTANTE “A” – REMUNERAÇÃO E ENCARGOS</t>
  </si>
  <si>
    <t>1 - REMUNERAÇÃO</t>
  </si>
  <si>
    <t>ITEM</t>
  </si>
  <si>
    <t>COMPOSIÇÃO DA REMUNERAÇÃO</t>
  </si>
  <si>
    <t>R$</t>
  </si>
  <si>
    <t>% complemento</t>
  </si>
  <si>
    <t>A.1.1</t>
  </si>
  <si>
    <t>Salários (4 funcionários)</t>
  </si>
  <si>
    <t>A.1.2</t>
  </si>
  <si>
    <t>Adicional de Periculosidade 30%</t>
  </si>
  <si>
    <t>A.1.3</t>
  </si>
  <si>
    <t>Adicional de Insalubridade</t>
  </si>
  <si>
    <t>A.1.4</t>
  </si>
  <si>
    <t>Adicional Noturno</t>
  </si>
  <si>
    <t>A.1.5</t>
  </si>
  <si>
    <t>Adicional de Intrajornada</t>
  </si>
  <si>
    <t>A.1.6</t>
  </si>
  <si>
    <t>Hora Noturna Reduzida</t>
  </si>
  <si>
    <t>A.1.7</t>
  </si>
  <si>
    <t xml:space="preserve">Reflexo Ad. Noturno s/ DSR </t>
  </si>
  <si>
    <t>Subtotal</t>
  </si>
  <si>
    <t>A.1.8</t>
  </si>
  <si>
    <t>A.1.9</t>
  </si>
  <si>
    <t>Adicional de Assiduidade (7%) (verba indenizatória)</t>
  </si>
  <si>
    <t>Valor total do Item 1 - Remuneração:</t>
  </si>
  <si>
    <t>2 – ENCARGOS SOCIAIS</t>
  </si>
  <si>
    <t>% em relação à remuneração</t>
  </si>
  <si>
    <t>Grupo A</t>
  </si>
  <si>
    <t>A.2.A.1</t>
  </si>
  <si>
    <t>INSS (Art. 22, Inciso I, da Lei nº 8.212/91)</t>
  </si>
  <si>
    <t>A.2.A.2</t>
  </si>
  <si>
    <t>SESI/SESC (Art. 30, Lei nº 8.036/90 e Art. 3º do Decreto-Lei nº 9.853/1946)</t>
  </si>
  <si>
    <t>A.2.A.3</t>
  </si>
  <si>
    <t>SENAI/SENAC (Decreto nº 2.318/86)</t>
  </si>
  <si>
    <t>A.2.A.4</t>
  </si>
  <si>
    <t>SEBRAE</t>
  </si>
  <si>
    <t>A.2.A.5</t>
  </si>
  <si>
    <t>Incra (Lei n.º 7.787/89 e DL nº 1.146/70)</t>
  </si>
  <si>
    <t>A.2.A.6</t>
  </si>
  <si>
    <t>Salario Educação (Art. 3º, Inciso I, Decreto n.º 87.043/82)</t>
  </si>
  <si>
    <t>A.2.A.7</t>
  </si>
  <si>
    <t>Seguro Acidente de Trabalho - RAT FAP Art. 22, II, “a”, “b” e “c”, da Lei n° 8.212/94 e LC nº 123/2006)</t>
  </si>
  <si>
    <t>A.2.A.8</t>
  </si>
  <si>
    <t>FGTS (Art. 15, Lei nº 8.030/90 e Art. 7º, III, CF)</t>
  </si>
  <si>
    <t>Subtotal Grupo A</t>
  </si>
  <si>
    <t>Grupo B</t>
  </si>
  <si>
    <t>A.2.B.1</t>
  </si>
  <si>
    <t>Férias (Art. 8º, Lei n.º 8.029/90 e Lei n.º 8.154/90)</t>
  </si>
  <si>
    <t>A.2.B.2</t>
  </si>
  <si>
    <t>Aviso Prévio (Artigos, 7°, inciso XXI, da CF/88, 477, 487 e 491 da CLT)</t>
  </si>
  <si>
    <t>A.2.B.3</t>
  </si>
  <si>
    <t>Auxílio Doença (Artigos 71 e 72 do Decreto 3.048/1999)</t>
  </si>
  <si>
    <t>A.2.B.4</t>
  </si>
  <si>
    <t>Licença Maternidade/Paternidade</t>
  </si>
  <si>
    <t>A.2.B.5</t>
  </si>
  <si>
    <t>Faltas Legais (Artigos 473, incisos I a IX, e 822 do Decreto-Lei 5.452/1943 da CLT)</t>
  </si>
  <si>
    <t>A.2.B.6</t>
  </si>
  <si>
    <t>Acidente de Trabalho (Artigos 59 e 60, § 3º da Lei 8.213/1991)</t>
  </si>
  <si>
    <t>A.2.B.7</t>
  </si>
  <si>
    <t>13º Salário (Art. 1º § 1º, 2º e 3º, incisos I e II da Lei 4.090/1962)</t>
  </si>
  <si>
    <t>Subtotal Grupo B</t>
  </si>
  <si>
    <t>Grupo C</t>
  </si>
  <si>
    <t>A.2.C.1</t>
  </si>
  <si>
    <t>Aviso Prévio Indenizado (Art. 7º, XXI, CF/88, 477, 487 e 491 CLT)</t>
  </si>
  <si>
    <t>A.2.C.2</t>
  </si>
  <si>
    <t>FGTS nas Rescisões sem Justa Causa (com ind. Adicional) (Art. 9º da Lei n.º 7.238/84) e (Leis n.ºs 8.036/90 e 9.491/97 e Lei Complementar n.º 110/01)</t>
  </si>
  <si>
    <t>Subtotal Grupo C</t>
  </si>
  <si>
    <t>Grupo  D - INCIDÊNCIA ACUMULATIVA</t>
  </si>
  <si>
    <t>A.2.D.1</t>
  </si>
  <si>
    <t>Grupo A sobre Grupo B</t>
  </si>
  <si>
    <t>A.2.D.2</t>
  </si>
  <si>
    <t>Grupo A sobre Grupo C</t>
  </si>
  <si>
    <t>Subtotal Grupo D</t>
  </si>
  <si>
    <t>TOTAL DOS ENCARGOS SOCIAIS (GRUPO A + B + C +D)</t>
  </si>
  <si>
    <t>TOTAL DO MONTANTE "A"</t>
  </si>
  <si>
    <t>MONTANTE “B” INSUMOS</t>
  </si>
  <si>
    <t>1 - Insumos e Demais Componentes</t>
  </si>
  <si>
    <t>B.1.1</t>
  </si>
  <si>
    <t>Uniforme</t>
  </si>
  <si>
    <t>B.1.2</t>
  </si>
  <si>
    <t>B.1.3</t>
  </si>
  <si>
    <t>Manutenção e depreciação de equip. utilizados</t>
  </si>
  <si>
    <t>B.1.4</t>
  </si>
  <si>
    <t>Vale Transporte (será fornecido pela empresa)</t>
  </si>
  <si>
    <t>B.1.5</t>
  </si>
  <si>
    <t>Materiais de consumo</t>
  </si>
  <si>
    <t>B.1.6</t>
  </si>
  <si>
    <t>Treinamento e/ou reciclagem de pessoal</t>
  </si>
  <si>
    <t>B.1.7</t>
  </si>
  <si>
    <t>Seguro de vida em grupo</t>
  </si>
  <si>
    <t>B.1.8</t>
  </si>
  <si>
    <t>Contribuição Assistencial Patronal (Cláusula 46ª CCT)</t>
  </si>
  <si>
    <t>B.1.9</t>
  </si>
  <si>
    <t>Benefício de Assistência (Cláusula 16ª CCT)</t>
  </si>
  <si>
    <t>B.1.10</t>
  </si>
  <si>
    <t>Vale Alimentação</t>
  </si>
  <si>
    <t>SUBTOTAL DOS INSUMOS</t>
  </si>
  <si>
    <t>TOTAL DO MONTANTE "B"</t>
  </si>
  <si>
    <t>TOTAL CUSTOS DIRETOS (MONTANTE "A + B")</t>
  </si>
  <si>
    <t>BDI</t>
  </si>
  <si>
    <t>A</t>
  </si>
  <si>
    <t>B1</t>
  </si>
  <si>
    <t>B2</t>
  </si>
  <si>
    <t>B3</t>
  </si>
  <si>
    <t>B4</t>
  </si>
  <si>
    <t>C</t>
  </si>
  <si>
    <t>Tributos</t>
  </si>
  <si>
    <t>Lucro</t>
  </si>
  <si>
    <t>Custos Indiretos</t>
  </si>
  <si>
    <t>%</t>
  </si>
  <si>
    <t>Valor (R$)</t>
  </si>
  <si>
    <t>B</t>
  </si>
  <si>
    <t>TOTAL</t>
  </si>
  <si>
    <t>BDI TOTAL</t>
  </si>
  <si>
    <t>Salário CCT</t>
  </si>
  <si>
    <t>CUSTOS DIRETOS 
(Montante A + B)</t>
  </si>
  <si>
    <t>TOTAIS (R$)</t>
  </si>
  <si>
    <t>SALÁRIO BASE CCT</t>
  </si>
  <si>
    <t>ÍND. TC</t>
  </si>
  <si>
    <t>PISO SALARIAL REFERÊNCIA</t>
  </si>
  <si>
    <t>Mensal</t>
  </si>
  <si>
    <t>Anual</t>
  </si>
  <si>
    <t>Copeira</t>
  </si>
  <si>
    <t>Recepcionista Administrativo</t>
  </si>
  <si>
    <t>Recepcionista Operacional (24 horas)</t>
  </si>
  <si>
    <t>Encarregado Limpeza</t>
  </si>
  <si>
    <t>Servente de Limpeza 5 dias semana</t>
  </si>
  <si>
    <t>Servente de Limpeza (24 horas)</t>
  </si>
  <si>
    <t>Operador de Empilhadeira</t>
  </si>
  <si>
    <t>Secretária Executiva</t>
  </si>
  <si>
    <t>Auxiliar Executivo</t>
  </si>
  <si>
    <t>Encarregado de Transportes</t>
  </si>
  <si>
    <t>Passagens Aéreas Sob Demanda</t>
  </si>
  <si>
    <t>Limite de diárias (anual)</t>
  </si>
  <si>
    <t>Valor considerado</t>
  </si>
  <si>
    <r>
      <rPr>
        <sz val="10"/>
        <color theme="1"/>
        <rFont val="Calibri"/>
        <family val="2"/>
        <scheme val="minor"/>
      </rPr>
      <t xml:space="preserve">Limite de passagens (ida e volta) </t>
    </r>
    <r>
      <rPr>
        <b/>
        <sz val="10"/>
        <color theme="1"/>
        <rFont val="Calibri"/>
        <family val="2"/>
        <scheme val="minor"/>
      </rPr>
      <t>(A)</t>
    </r>
  </si>
  <si>
    <r>
      <rPr>
        <sz val="10"/>
        <color theme="1"/>
        <rFont val="Calibri"/>
        <family val="2"/>
        <scheme val="minor"/>
      </rPr>
      <t xml:space="preserve">Limite Financeiro Anual </t>
    </r>
    <r>
      <rPr>
        <b/>
        <sz val="10"/>
        <color theme="1"/>
        <rFont val="Calibri"/>
        <family val="2"/>
        <scheme val="minor"/>
      </rPr>
      <t>(A x B)</t>
    </r>
  </si>
  <si>
    <t>Diárias e Passagens Aéreas</t>
  </si>
  <si>
    <t xml:space="preserve">          Tributos Estaduais (especificar)</t>
  </si>
  <si>
    <t xml:space="preserve">          Outros tributos (especificar)</t>
  </si>
  <si>
    <t xml:space="preserve">          Tributos Federais (especificar)</t>
  </si>
  <si>
    <t xml:space="preserve">          Tributos Municipais (especificar)</t>
  </si>
  <si>
    <t>Tributos (estimado 11,75%)</t>
  </si>
  <si>
    <t>VALOR TOTAL MENSAL:</t>
  </si>
  <si>
    <t>VALOR  TOTAL ANUAL:</t>
  </si>
  <si>
    <t>VALOR ANUAL DE DIÁRIAS E PASSAGENS:</t>
  </si>
  <si>
    <r>
      <t xml:space="preserve">Valor Considerado </t>
    </r>
    <r>
      <rPr>
        <b/>
        <sz val="10"/>
        <color theme="1"/>
        <rFont val="Calibri"/>
        <family val="2"/>
        <scheme val="minor"/>
      </rPr>
      <t>(B)</t>
    </r>
  </si>
  <si>
    <t>VALOR  GLOBAL 24 MESES:</t>
  </si>
  <si>
    <t>Categoria Profissional:</t>
  </si>
  <si>
    <t>Carga Horária:</t>
  </si>
  <si>
    <t>Quantidade de funcionários por posto de trabalho:</t>
  </si>
  <si>
    <t>Cargo:</t>
  </si>
  <si>
    <t>Outros adicionais</t>
  </si>
  <si>
    <t>MONTANTE C - BDI - Custos Indiretos, Tributos e Lucro (máximo 34,69%)</t>
  </si>
  <si>
    <t>QUADRO RESUMO</t>
  </si>
  <si>
    <t>MONTANTE A - REMUNERAÇÃO E ENCARGOS</t>
  </si>
  <si>
    <t>MONTANTE B - INSUMOS</t>
  </si>
  <si>
    <t>MONTANTE C - BDI</t>
  </si>
  <si>
    <t>GRUPO 1 - SERVIÇOS</t>
  </si>
  <si>
    <t>PLANILHA DE FORMAÇÃO DE PREÇOS - EDITAL DE PREGÃO ELETRÔNICO Nº XXX/2024</t>
  </si>
  <si>
    <t>Qtde de postos</t>
  </si>
  <si>
    <t>VALOR MENSAL DE DIÁRIAS E PASSAGENS:</t>
  </si>
  <si>
    <t>GRUPO 1</t>
  </si>
  <si>
    <t>GRUPO 2</t>
  </si>
  <si>
    <t>Diárias Sob Demanda</t>
  </si>
  <si>
    <t>Desembolso máximo de diárias (anual) (R$)</t>
  </si>
  <si>
    <t>VALOR ANUAL (GRUPO 1 + GRUPO 2):</t>
  </si>
  <si>
    <t>VALOR MENSAL (GRUPO 1 + GRUPO 2):</t>
  </si>
  <si>
    <t>VALOR TOTAL MENSAL (R$)</t>
  </si>
  <si>
    <t>VALOR TOTAL ANUAL (R$)</t>
  </si>
  <si>
    <t>VALOR TOTAL PARA 24 MESES (R$)</t>
  </si>
  <si>
    <t>------</t>
  </si>
  <si>
    <t>BDI
(Montante C)</t>
  </si>
  <si>
    <t>VALOR UNITÁRIO DO POSTO =
(A+B+C)</t>
  </si>
  <si>
    <t>EPI´s</t>
  </si>
  <si>
    <t>Número do Registro da Convenção Coletiva de Trabalho no MTE:</t>
  </si>
  <si>
    <t xml:space="preserve">Salário CCT: </t>
  </si>
  <si>
    <t>Vigência:</t>
  </si>
  <si>
    <t>Data Base:</t>
  </si>
  <si>
    <t>PLANILHA DE COMPOSIÇÃO DE CUSTO MENSAL POR POSTO DE TRABALHO - Edital XXX.2024</t>
  </si>
  <si>
    <t>Sindicato da categoria:</t>
  </si>
  <si>
    <t>Piso Referência:</t>
  </si>
  <si>
    <t>Ind. TC:</t>
  </si>
  <si>
    <t>*Os valores referentes ao Grupo 2 (diárias e passagens) já estão pré-preenchidos, devendo a proponente preencher somente os valores referentes ao Grupo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</si>
</sst>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%"/>
    <numFmt numFmtId="165" formatCode="[$R$-416]\ #,##0.00"/>
    <numFmt numFmtId="166" formatCode="_-[$R$-416]\ * #,##0.00_-;\-[$R$-416]\ * #,##0.00_-;_-[$R$-416]\ * &quot;-&quot;??_-;_-@_-"/>
    <numFmt numFmtId="167" formatCode="0.0"/>
    <numFmt numFmtId="168" formatCode="&quot;R$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scheme val="minor"/>
    </font>
    <font>
      <sz val="6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6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3" tint="0.59999389629810485"/>
        <bgColor theme="3" tint="0.5999938962981048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8" tint="-0.249977111117893"/>
        <bgColor theme="8" tint="-0.249977111117893"/>
      </patternFill>
    </fill>
    <fill>
      <patternFill patternType="solid">
        <fgColor theme="8" tint="-0.499984740745262"/>
        <bgColor theme="8" tint="-0.499984740745262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theme="3" tint="-0.499984740745262"/>
      </patternFill>
    </fill>
    <fill>
      <patternFill patternType="solid">
        <fgColor theme="3" tint="0.59999389629810485"/>
        <bgColor theme="3" tint="-0.249977111117893"/>
      </patternFill>
    </fill>
    <fill>
      <patternFill patternType="solid">
        <fgColor theme="3" tint="0.39997558519241921"/>
        <bgColor theme="3" tint="-0.249977111117893"/>
      </patternFill>
    </fill>
    <fill>
      <patternFill patternType="solid">
        <fgColor theme="3" tint="0.39997558519241921"/>
        <bgColor theme="0" tint="-0.14999847407452621"/>
      </patternFill>
    </fill>
    <fill>
      <patternFill patternType="solid">
        <fgColor theme="3" tint="0.59999389629810485"/>
        <bgColor theme="0" tint="-0.1499984740745262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theme="2" tint="-9.9978637043366805E-2"/>
      </patternFill>
    </fill>
    <fill>
      <patternFill patternType="solid">
        <fgColor theme="0" tint="-4.9989318521683403E-2"/>
        <bgColor theme="8" tint="-0.249977111117893"/>
      </patternFill>
    </fill>
    <fill>
      <patternFill patternType="solid">
        <fgColor theme="0" tint="-4.9989318521683403E-2"/>
        <bgColor theme="3" tint="0.59999389629810485"/>
      </patternFill>
    </fill>
  </fills>
  <borders count="8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/>
      <top style="medium">
        <color theme="1"/>
      </top>
      <bottom style="thin">
        <color auto="1"/>
      </bottom>
      <diagonal/>
    </border>
    <border>
      <left/>
      <right/>
      <top style="medium">
        <color theme="1"/>
      </top>
      <bottom style="thin">
        <color auto="1"/>
      </bottom>
      <diagonal/>
    </border>
    <border>
      <left/>
      <right style="medium">
        <color theme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/>
      <top style="thin">
        <color auto="1"/>
      </top>
      <bottom style="thin">
        <color auto="1"/>
      </bottom>
      <diagonal/>
    </border>
    <border>
      <left style="medium">
        <color theme="1"/>
      </left>
      <right/>
      <top style="thin">
        <color auto="1"/>
      </top>
      <bottom style="medium">
        <color theme="1"/>
      </bottom>
      <diagonal/>
    </border>
    <border>
      <left/>
      <right/>
      <top style="thin">
        <color auto="1"/>
      </top>
      <bottom style="medium">
        <color theme="1"/>
      </bottom>
      <diagonal/>
    </border>
    <border>
      <left/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/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theme="1"/>
      </bottom>
      <diagonal/>
    </border>
    <border>
      <left/>
      <right/>
      <top style="medium">
        <color auto="1"/>
      </top>
      <bottom style="medium">
        <color theme="1"/>
      </bottom>
      <diagonal/>
    </border>
    <border>
      <left/>
      <right style="medium">
        <color auto="1"/>
      </right>
      <top style="medium">
        <color auto="1"/>
      </top>
      <bottom style="medium">
        <color theme="1"/>
      </bottom>
      <diagonal/>
    </border>
    <border>
      <left style="medium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5" fillId="0" borderId="0"/>
    <xf numFmtId="44" fontId="5" fillId="0" borderId="0" applyFont="0" applyFill="0" applyBorder="0" applyProtection="0"/>
    <xf numFmtId="0" fontId="6" fillId="0" borderId="0"/>
    <xf numFmtId="9" fontId="5" fillId="0" borderId="0" applyFont="0" applyFill="0" applyBorder="0"/>
    <xf numFmtId="9" fontId="6" fillId="0" borderId="0" applyFont="0" applyFill="0" applyBorder="0" applyProtection="0"/>
    <xf numFmtId="0" fontId="11" fillId="0" borderId="0"/>
    <xf numFmtId="9" fontId="11" fillId="0" borderId="0" applyFont="0" applyFill="0" applyBorder="0" applyProtection="0"/>
    <xf numFmtId="44" fontId="1" fillId="0" borderId="0" applyFont="0" applyFill="0" applyBorder="0" applyProtection="0"/>
  </cellStyleXfs>
  <cellXfs count="252">
    <xf numFmtId="0" fontId="0" fillId="0" borderId="0" xfId="0"/>
    <xf numFmtId="0" fontId="8" fillId="0" borderId="28" xfId="1" applyFont="1" applyFill="1" applyBorder="1" applyAlignment="1">
      <alignment horizontal="left" vertical="top" wrapText="1"/>
    </xf>
    <xf numFmtId="0" fontId="8" fillId="0" borderId="29" xfId="1" applyFont="1" applyFill="1" applyBorder="1" applyAlignment="1">
      <alignment horizontal="left" vertical="top" wrapText="1"/>
    </xf>
    <xf numFmtId="167" fontId="8" fillId="0" borderId="29" xfId="1" applyNumberFormat="1" applyFont="1" applyFill="1" applyBorder="1" applyAlignment="1">
      <alignment horizontal="center" vertical="top" wrapText="1"/>
    </xf>
    <xf numFmtId="0" fontId="8" fillId="0" borderId="29" xfId="1" applyFont="1" applyFill="1" applyBorder="1" applyAlignment="1">
      <alignment horizontal="right" vertical="top" wrapText="1"/>
    </xf>
    <xf numFmtId="43" fontId="8" fillId="0" borderId="34" xfId="1" applyNumberFormat="1" applyFont="1" applyFill="1" applyBorder="1" applyAlignment="1">
      <alignment horizontal="center" vertical="top" wrapText="1"/>
    </xf>
    <xf numFmtId="10" fontId="7" fillId="0" borderId="34" xfId="4" applyNumberFormat="1" applyFont="1" applyFill="1" applyBorder="1" applyAlignment="1">
      <alignment horizontal="center" vertical="top" wrapText="1"/>
    </xf>
    <xf numFmtId="10" fontId="8" fillId="0" borderId="34" xfId="4" applyNumberFormat="1" applyFont="1" applyFill="1" applyBorder="1" applyAlignment="1">
      <alignment horizontal="center" vertical="top" wrapText="1"/>
    </xf>
    <xf numFmtId="10" fontId="8" fillId="0" borderId="41" xfId="4" applyNumberFormat="1" applyFont="1" applyFill="1" applyBorder="1" applyAlignment="1">
      <alignment horizontal="center" vertical="top" wrapText="1"/>
    </xf>
    <xf numFmtId="0" fontId="8" fillId="0" borderId="43" xfId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 wrapText="1"/>
    </xf>
    <xf numFmtId="10" fontId="7" fillId="0" borderId="34" xfId="4" applyNumberFormat="1" applyFont="1" applyFill="1" applyBorder="1" applyAlignment="1">
      <alignment horizontal="center" vertical="center" wrapText="1"/>
    </xf>
    <xf numFmtId="10" fontId="8" fillId="0" borderId="66" xfId="4" applyNumberFormat="1" applyFont="1" applyFill="1" applyBorder="1" applyAlignment="1">
      <alignment horizontal="center" vertical="top" wrapText="1"/>
    </xf>
    <xf numFmtId="10" fontId="8" fillId="0" borderId="50" xfId="4" applyNumberFormat="1" applyFont="1" applyFill="1" applyBorder="1" applyAlignment="1">
      <alignment horizontal="center" vertical="top" wrapText="1"/>
    </xf>
    <xf numFmtId="43" fontId="8" fillId="5" borderId="50" xfId="1" applyNumberFormat="1" applyFont="1" applyFill="1" applyBorder="1" applyAlignment="1">
      <alignment horizontal="center" vertical="top" wrapText="1"/>
    </xf>
    <xf numFmtId="43" fontId="7" fillId="5" borderId="50" xfId="1" applyNumberFormat="1" applyFont="1" applyFill="1" applyBorder="1" applyAlignment="1">
      <alignment horizontal="center"/>
    </xf>
    <xf numFmtId="165" fontId="8" fillId="0" borderId="29" xfId="1" applyNumberFormat="1" applyFont="1" applyFill="1" applyBorder="1" applyAlignment="1">
      <alignment horizontal="center" vertical="top" wrapText="1"/>
    </xf>
    <xf numFmtId="0" fontId="8" fillId="0" borderId="30" xfId="1" applyFont="1" applyFill="1" applyBorder="1" applyAlignment="1">
      <alignment horizontal="center" vertical="top" wrapText="1"/>
    </xf>
    <xf numFmtId="165" fontId="8" fillId="0" borderId="26" xfId="1" applyNumberFormat="1" applyFont="1" applyFill="1" applyBorder="1" applyAlignment="1">
      <alignment horizontal="center" vertical="top" wrapText="1"/>
    </xf>
    <xf numFmtId="165" fontId="7" fillId="0" borderId="26" xfId="1" applyNumberFormat="1" applyFont="1" applyFill="1" applyBorder="1" applyAlignment="1">
      <alignment horizontal="center" vertical="top" wrapText="1"/>
    </xf>
    <xf numFmtId="165" fontId="8" fillId="0" borderId="47" xfId="1" applyNumberFormat="1" applyFont="1" applyFill="1" applyBorder="1" applyAlignment="1">
      <alignment horizontal="center" vertical="top" wrapText="1"/>
    </xf>
    <xf numFmtId="165" fontId="8" fillId="0" borderId="46" xfId="1" applyNumberFormat="1" applyFont="1" applyFill="1" applyBorder="1" applyAlignment="1">
      <alignment horizontal="center" vertical="center" wrapText="1"/>
    </xf>
    <xf numFmtId="165" fontId="8" fillId="0" borderId="26" xfId="1" applyNumberFormat="1" applyFont="1" applyFill="1" applyBorder="1" applyAlignment="1">
      <alignment horizontal="center" vertical="center" wrapText="1"/>
    </xf>
    <xf numFmtId="165" fontId="7" fillId="0" borderId="26" xfId="2" applyNumberFormat="1" applyFont="1" applyFill="1" applyBorder="1" applyAlignment="1">
      <alignment horizontal="center" vertical="top" wrapText="1"/>
    </xf>
    <xf numFmtId="165" fontId="8" fillId="0" borderId="47" xfId="2" applyNumberFormat="1" applyFont="1" applyFill="1" applyBorder="1" applyAlignment="1">
      <alignment horizontal="center" vertical="top" wrapText="1"/>
    </xf>
    <xf numFmtId="165" fontId="8" fillId="0" borderId="48" xfId="1" applyNumberFormat="1" applyFont="1" applyFill="1" applyBorder="1" applyAlignment="1">
      <alignment horizontal="center" vertical="top" wrapText="1"/>
    </xf>
    <xf numFmtId="165" fontId="8" fillId="0" borderId="49" xfId="1" applyNumberFormat="1" applyFont="1" applyFill="1" applyBorder="1" applyAlignment="1">
      <alignment horizontal="center" vertical="top" wrapText="1"/>
    </xf>
    <xf numFmtId="165" fontId="8" fillId="5" borderId="49" xfId="1" applyNumberFormat="1" applyFont="1" applyFill="1" applyBorder="1" applyAlignment="1">
      <alignment horizontal="center" vertical="top" wrapText="1"/>
    </xf>
    <xf numFmtId="165" fontId="8" fillId="5" borderId="49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9" fillId="3" borderId="5" xfId="6" applyFont="1" applyFill="1" applyBorder="1"/>
    <xf numFmtId="0" fontId="9" fillId="3" borderId="5" xfId="6" applyFont="1" applyFill="1" applyBorder="1" applyAlignment="1">
      <alignment horizontal="center"/>
    </xf>
    <xf numFmtId="0" fontId="12" fillId="3" borderId="5" xfId="6" applyFont="1" applyFill="1" applyBorder="1" applyAlignment="1">
      <alignment horizontal="center"/>
    </xf>
    <xf numFmtId="164" fontId="12" fillId="3" borderId="5" xfId="7" applyNumberFormat="1" applyFont="1" applyFill="1" applyBorder="1" applyAlignment="1">
      <alignment horizontal="center"/>
    </xf>
    <xf numFmtId="0" fontId="9" fillId="4" borderId="7" xfId="6" applyFont="1" applyFill="1" applyBorder="1" applyAlignment="1">
      <alignment horizontal="center" vertical="center" wrapText="1"/>
    </xf>
    <xf numFmtId="0" fontId="15" fillId="0" borderId="7" xfId="6" applyFont="1" applyFill="1" applyBorder="1" applyAlignment="1">
      <alignment horizontal="center"/>
    </xf>
    <xf numFmtId="0" fontId="0" fillId="6" borderId="7" xfId="0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14" fillId="9" borderId="7" xfId="6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/>
    </xf>
    <xf numFmtId="166" fontId="0" fillId="7" borderId="7" xfId="8" applyNumberFormat="1" applyFont="1" applyFill="1" applyBorder="1"/>
    <xf numFmtId="166" fontId="2" fillId="8" borderId="7" xfId="0" applyNumberFormat="1" applyFont="1" applyFill="1" applyBorder="1"/>
    <xf numFmtId="44" fontId="12" fillId="0" borderId="7" xfId="8" applyNumberFormat="1" applyFont="1" applyFill="1" applyBorder="1" applyAlignment="1">
      <alignment horizontal="center"/>
    </xf>
    <xf numFmtId="44" fontId="14" fillId="9" borderId="7" xfId="8" applyNumberFormat="1" applyFont="1" applyFill="1" applyBorder="1" applyAlignment="1">
      <alignment vertical="center"/>
    </xf>
    <xf numFmtId="0" fontId="3" fillId="0" borderId="27" xfId="0" applyFont="1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7" xfId="0" applyBorder="1" applyAlignment="1">
      <alignment horizontal="center"/>
    </xf>
    <xf numFmtId="0" fontId="0" fillId="0" borderId="70" xfId="0" applyBorder="1" applyAlignment="1">
      <alignment horizontal="right"/>
    </xf>
    <xf numFmtId="0" fontId="0" fillId="0" borderId="51" xfId="0" applyBorder="1" applyAlignment="1">
      <alignment horizontal="center"/>
    </xf>
    <xf numFmtId="0" fontId="0" fillId="0" borderId="71" xfId="0" applyBorder="1" applyAlignment="1">
      <alignment horizontal="center"/>
    </xf>
    <xf numFmtId="0" fontId="3" fillId="11" borderId="73" xfId="0" applyFont="1" applyFill="1" applyBorder="1" applyAlignment="1">
      <alignment horizontal="center"/>
    </xf>
    <xf numFmtId="0" fontId="3" fillId="11" borderId="74" xfId="0" applyFont="1" applyFill="1" applyBorder="1" applyAlignment="1">
      <alignment horizontal="center"/>
    </xf>
    <xf numFmtId="166" fontId="9" fillId="3" borderId="0" xfId="7" applyNumberFormat="1" applyFont="1" applyFill="1" applyBorder="1" applyAlignment="1">
      <alignment horizontal="center" vertic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14" fillId="13" borderId="7" xfId="6" applyFont="1" applyFill="1" applyBorder="1" applyAlignment="1">
      <alignment horizontal="center" vertical="center" wrapText="1"/>
    </xf>
    <xf numFmtId="43" fontId="18" fillId="13" borderId="7" xfId="6" applyNumberFormat="1" applyFont="1" applyFill="1" applyBorder="1"/>
    <xf numFmtId="43" fontId="15" fillId="16" borderId="7" xfId="6" applyNumberFormat="1" applyFont="1" applyFill="1" applyBorder="1" applyProtection="1">
      <protection locked="0"/>
    </xf>
    <xf numFmtId="43" fontId="17" fillId="19" borderId="7" xfId="6" applyNumberFormat="1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12" fillId="3" borderId="0" xfId="6" applyFont="1" applyFill="1" applyBorder="1"/>
    <xf numFmtId="0" fontId="12" fillId="3" borderId="0" xfId="6" applyFont="1" applyFill="1" applyBorder="1" applyAlignment="1">
      <alignment horizontal="center"/>
    </xf>
    <xf numFmtId="164" fontId="12" fillId="3" borderId="0" xfId="7" applyNumberFormat="1" applyFont="1" applyFill="1" applyBorder="1" applyAlignment="1">
      <alignment horizontal="center"/>
    </xf>
    <xf numFmtId="0" fontId="13" fillId="3" borderId="52" xfId="6" applyFont="1" applyFill="1" applyBorder="1"/>
    <xf numFmtId="0" fontId="12" fillId="3" borderId="52" xfId="6" applyFont="1" applyFill="1" applyBorder="1"/>
    <xf numFmtId="0" fontId="12" fillId="3" borderId="52" xfId="6" applyFont="1" applyFill="1" applyBorder="1" applyAlignment="1">
      <alignment horizontal="center"/>
    </xf>
    <xf numFmtId="164" fontId="12" fillId="3" borderId="52" xfId="7" applyNumberFormat="1" applyFont="1" applyFill="1" applyBorder="1" applyAlignment="1">
      <alignment horizontal="center"/>
    </xf>
    <xf numFmtId="0" fontId="12" fillId="3" borderId="53" xfId="6" applyFont="1" applyFill="1" applyBorder="1" applyAlignment="1">
      <alignment horizontal="center"/>
    </xf>
    <xf numFmtId="0" fontId="12" fillId="3" borderId="80" xfId="6" applyFont="1" applyFill="1" applyBorder="1" applyAlignment="1">
      <alignment horizontal="center"/>
    </xf>
    <xf numFmtId="0" fontId="9" fillId="3" borderId="0" xfId="6" applyFont="1" applyFill="1" applyBorder="1"/>
    <xf numFmtId="0" fontId="9" fillId="3" borderId="0" xfId="6" applyFont="1" applyFill="1" applyBorder="1" applyAlignment="1">
      <alignment horizontal="center"/>
    </xf>
    <xf numFmtId="164" fontId="9" fillId="3" borderId="80" xfId="7" applyNumberFormat="1" applyFont="1" applyFill="1" applyBorder="1" applyAlignment="1">
      <alignment horizontal="center" vertical="center"/>
    </xf>
    <xf numFmtId="0" fontId="9" fillId="3" borderId="0" xfId="6" applyFont="1" applyFill="1" applyBorder="1" applyAlignment="1">
      <alignment horizontal="center" vertical="center"/>
    </xf>
    <xf numFmtId="0" fontId="9" fillId="3" borderId="80" xfId="6" applyFont="1" applyFill="1" applyBorder="1" applyAlignment="1">
      <alignment vertical="center"/>
    </xf>
    <xf numFmtId="43" fontId="9" fillId="3" borderId="80" xfId="6" applyNumberFormat="1" applyFont="1" applyFill="1" applyBorder="1" applyAlignment="1">
      <alignment horizontal="center" vertical="center"/>
    </xf>
    <xf numFmtId="0" fontId="10" fillId="12" borderId="0" xfId="0" applyFont="1" applyFill="1" applyBorder="1"/>
    <xf numFmtId="0" fontId="10" fillId="12" borderId="44" xfId="0" applyFont="1" applyFill="1" applyBorder="1"/>
    <xf numFmtId="0" fontId="10" fillId="12" borderId="80" xfId="0" applyFont="1" applyFill="1" applyBorder="1"/>
    <xf numFmtId="0" fontId="10" fillId="12" borderId="45" xfId="0" applyFont="1" applyFill="1" applyBorder="1"/>
    <xf numFmtId="0" fontId="10" fillId="18" borderId="75" xfId="0" applyFont="1" applyFill="1" applyBorder="1"/>
    <xf numFmtId="0" fontId="10" fillId="18" borderId="24" xfId="0" applyFont="1" applyFill="1" applyBorder="1"/>
    <xf numFmtId="164" fontId="12" fillId="0" borderId="81" xfId="7" applyNumberFormat="1" applyFont="1" applyFill="1" applyBorder="1" applyAlignment="1">
      <alignment horizontal="center" vertical="center" wrapText="1"/>
    </xf>
    <xf numFmtId="43" fontId="15" fillId="17" borderId="14" xfId="6" applyNumberFormat="1" applyFont="1" applyFill="1" applyBorder="1" applyAlignment="1" applyProtection="1">
      <alignment horizontal="center"/>
      <protection locked="0"/>
    </xf>
    <xf numFmtId="0" fontId="8" fillId="0" borderId="29" xfId="1" applyFont="1" applyFill="1" applyBorder="1" applyAlignment="1">
      <alignment vertical="top" wrapText="1"/>
    </xf>
    <xf numFmtId="0" fontId="10" fillId="7" borderId="17" xfId="0" applyFont="1" applyFill="1" applyBorder="1" applyAlignment="1">
      <alignment horizontal="center" vertical="center" wrapText="1"/>
    </xf>
    <xf numFmtId="0" fontId="15" fillId="0" borderId="7" xfId="6" applyNumberFormat="1" applyFont="1" applyFill="1" applyBorder="1" applyAlignment="1">
      <alignment horizontal="center" vertical="center"/>
    </xf>
    <xf numFmtId="0" fontId="9" fillId="21" borderId="52" xfId="6" applyFont="1" applyFill="1" applyBorder="1" applyAlignment="1">
      <alignment horizontal="center" vertical="center" textRotation="90"/>
    </xf>
    <xf numFmtId="0" fontId="9" fillId="21" borderId="0" xfId="6" applyFont="1" applyFill="1" applyBorder="1" applyAlignment="1">
      <alignment horizontal="center" vertical="center" textRotation="90"/>
    </xf>
    <xf numFmtId="0" fontId="9" fillId="4" borderId="16" xfId="6" applyFont="1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/>
    </xf>
    <xf numFmtId="0" fontId="0" fillId="6" borderId="7" xfId="8" applyNumberFormat="1" applyFont="1" applyFill="1" applyBorder="1" applyAlignment="1">
      <alignment horizontal="center"/>
    </xf>
    <xf numFmtId="168" fontId="0" fillId="6" borderId="7" xfId="8" applyNumberFormat="1" applyFont="1" applyFill="1" applyBorder="1" applyAlignment="1">
      <alignment horizontal="center"/>
    </xf>
    <xf numFmtId="168" fontId="15" fillId="0" borderId="7" xfId="6" applyNumberFormat="1" applyFont="1" applyFill="1" applyBorder="1" applyAlignment="1">
      <alignment horizontal="center" vertical="center"/>
    </xf>
    <xf numFmtId="168" fontId="16" fillId="0" borderId="7" xfId="0" applyNumberFormat="1" applyFont="1" applyFill="1" applyBorder="1" applyAlignment="1">
      <alignment horizontal="center" vertical="center"/>
    </xf>
    <xf numFmtId="0" fontId="3" fillId="11" borderId="74" xfId="0" quotePrefix="1" applyFont="1" applyFill="1" applyBorder="1" applyAlignment="1">
      <alignment horizontal="center"/>
    </xf>
    <xf numFmtId="0" fontId="9" fillId="0" borderId="29" xfId="1" applyFont="1" applyFill="1" applyBorder="1" applyAlignment="1">
      <alignment vertical="top" wrapText="1"/>
    </xf>
    <xf numFmtId="0" fontId="9" fillId="0" borderId="30" xfId="1" applyFont="1" applyFill="1" applyBorder="1" applyAlignment="1">
      <alignment vertical="top" wrapText="1"/>
    </xf>
    <xf numFmtId="165" fontId="8" fillId="0" borderId="29" xfId="1" applyNumberFormat="1" applyFont="1" applyFill="1" applyBorder="1" applyAlignment="1">
      <alignment horizontal="left" vertical="top" wrapText="1"/>
    </xf>
    <xf numFmtId="0" fontId="7" fillId="0" borderId="82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9" fillId="3" borderId="0" xfId="6" applyFont="1" applyFill="1" applyBorder="1" applyAlignment="1">
      <alignment horizontal="center" vertical="center"/>
    </xf>
    <xf numFmtId="0" fontId="12" fillId="0" borderId="82" xfId="6" applyFont="1" applyFill="1" applyBorder="1" applyAlignment="1">
      <alignment horizontal="left" vertical="center"/>
    </xf>
    <xf numFmtId="0" fontId="12" fillId="0" borderId="16" xfId="6" applyFont="1" applyFill="1" applyBorder="1" applyAlignment="1">
      <alignment horizontal="left" vertical="center"/>
    </xf>
    <xf numFmtId="0" fontId="9" fillId="3" borderId="67" xfId="6" applyFont="1" applyFill="1" applyBorder="1" applyAlignment="1">
      <alignment horizontal="right" vertical="center"/>
    </xf>
    <xf numFmtId="0" fontId="9" fillId="3" borderId="68" xfId="6" applyFont="1" applyFill="1" applyBorder="1" applyAlignment="1">
      <alignment horizontal="right" vertical="center"/>
    </xf>
    <xf numFmtId="0" fontId="9" fillId="3" borderId="77" xfId="6" applyFont="1" applyFill="1" applyBorder="1" applyAlignment="1">
      <alignment horizontal="right" vertical="center"/>
    </xf>
    <xf numFmtId="0" fontId="9" fillId="3" borderId="78" xfId="6" applyFont="1" applyFill="1" applyBorder="1" applyAlignment="1">
      <alignment horizontal="right" vertical="center"/>
    </xf>
    <xf numFmtId="168" fontId="9" fillId="3" borderId="69" xfId="7" applyNumberFormat="1" applyFont="1" applyFill="1" applyBorder="1" applyAlignment="1">
      <alignment horizontal="center" vertical="center"/>
    </xf>
    <xf numFmtId="168" fontId="9" fillId="3" borderId="79" xfId="7" applyNumberFormat="1" applyFont="1" applyFill="1" applyBorder="1" applyAlignment="1">
      <alignment horizontal="center" vertical="center"/>
    </xf>
    <xf numFmtId="43" fontId="9" fillId="3" borderId="67" xfId="6" applyNumberFormat="1" applyFont="1" applyFill="1" applyBorder="1" applyAlignment="1">
      <alignment horizontal="right" vertical="center"/>
    </xf>
    <xf numFmtId="43" fontId="9" fillId="3" borderId="68" xfId="6" applyNumberFormat="1" applyFont="1" applyFill="1" applyBorder="1" applyAlignment="1">
      <alignment horizontal="right" vertical="center"/>
    </xf>
    <xf numFmtId="43" fontId="9" fillId="3" borderId="77" xfId="6" applyNumberFormat="1" applyFont="1" applyFill="1" applyBorder="1" applyAlignment="1">
      <alignment horizontal="right" vertical="center"/>
    </xf>
    <xf numFmtId="43" fontId="9" fillId="3" borderId="78" xfId="6" applyNumberFormat="1" applyFont="1" applyFill="1" applyBorder="1" applyAlignment="1">
      <alignment horizontal="right" vertical="center"/>
    </xf>
    <xf numFmtId="168" fontId="9" fillId="3" borderId="69" xfId="6" applyNumberFormat="1" applyFont="1" applyFill="1" applyBorder="1" applyAlignment="1">
      <alignment horizontal="center" vertical="center"/>
    </xf>
    <xf numFmtId="168" fontId="9" fillId="3" borderId="79" xfId="6" applyNumberFormat="1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 wrapText="1"/>
    </xf>
    <xf numFmtId="0" fontId="14" fillId="13" borderId="7" xfId="6" applyFont="1" applyFill="1" applyBorder="1" applyAlignment="1">
      <alignment horizontal="center" vertical="center" wrapText="1"/>
    </xf>
    <xf numFmtId="43" fontId="9" fillId="3" borderId="8" xfId="6" applyNumberFormat="1" applyFont="1" applyFill="1" applyBorder="1" applyAlignment="1">
      <alignment horizontal="right" vertical="center"/>
    </xf>
    <xf numFmtId="43" fontId="9" fillId="3" borderId="10" xfId="6" applyNumberFormat="1" applyFont="1" applyFill="1" applyBorder="1" applyAlignment="1">
      <alignment horizontal="right" vertical="center"/>
    </xf>
    <xf numFmtId="43" fontId="9" fillId="3" borderId="11" xfId="6" applyNumberFormat="1" applyFont="1" applyFill="1" applyBorder="1" applyAlignment="1">
      <alignment horizontal="right" vertical="center"/>
    </xf>
    <xf numFmtId="43" fontId="9" fillId="3" borderId="13" xfId="6" applyNumberFormat="1" applyFont="1" applyFill="1" applyBorder="1" applyAlignment="1">
      <alignment horizontal="right" vertical="center"/>
    </xf>
    <xf numFmtId="168" fontId="9" fillId="3" borderId="9" xfId="6" applyNumberFormat="1" applyFont="1" applyFill="1" applyBorder="1" applyAlignment="1">
      <alignment horizontal="center" vertical="center"/>
    </xf>
    <xf numFmtId="168" fontId="9" fillId="3" borderId="12" xfId="6" applyNumberFormat="1" applyFont="1" applyFill="1" applyBorder="1" applyAlignment="1">
      <alignment horizontal="center" vertical="center"/>
    </xf>
    <xf numFmtId="166" fontId="9" fillId="3" borderId="9" xfId="6" applyNumberFormat="1" applyFont="1" applyFill="1" applyBorder="1" applyAlignment="1">
      <alignment horizontal="center" vertical="center"/>
    </xf>
    <xf numFmtId="166" fontId="9" fillId="3" borderId="12" xfId="6" applyNumberFormat="1" applyFont="1" applyFill="1" applyBorder="1" applyAlignment="1">
      <alignment horizontal="center" vertical="center"/>
    </xf>
    <xf numFmtId="43" fontId="9" fillId="3" borderId="8" xfId="6" applyNumberFormat="1" applyFont="1" applyFill="1" applyBorder="1" applyAlignment="1">
      <alignment horizontal="right" vertical="center" wrapText="1"/>
    </xf>
    <xf numFmtId="0" fontId="3" fillId="7" borderId="26" xfId="0" applyFont="1" applyFill="1" applyBorder="1" applyAlignment="1">
      <alignment horizontal="center" vertical="center"/>
    </xf>
    <xf numFmtId="166" fontId="9" fillId="3" borderId="69" xfId="7" applyNumberFormat="1" applyFont="1" applyFill="1" applyBorder="1" applyAlignment="1">
      <alignment horizontal="center" vertical="center"/>
    </xf>
    <xf numFmtId="166" fontId="9" fillId="3" borderId="79" xfId="7" applyNumberFormat="1" applyFont="1" applyFill="1" applyBorder="1" applyAlignment="1">
      <alignment horizontal="center" vertical="center"/>
    </xf>
    <xf numFmtId="43" fontId="9" fillId="3" borderId="8" xfId="6" applyNumberFormat="1" applyFont="1" applyFill="1" applyBorder="1" applyAlignment="1">
      <alignment horizontal="center" vertical="center"/>
    </xf>
    <xf numFmtId="43" fontId="9" fillId="3" borderId="10" xfId="6" applyNumberFormat="1" applyFont="1" applyFill="1" applyBorder="1" applyAlignment="1">
      <alignment horizontal="center" vertical="center"/>
    </xf>
    <xf numFmtId="43" fontId="9" fillId="3" borderId="11" xfId="6" applyNumberFormat="1" applyFont="1" applyFill="1" applyBorder="1" applyAlignment="1">
      <alignment horizontal="center" vertical="center"/>
    </xf>
    <xf numFmtId="43" fontId="9" fillId="3" borderId="13" xfId="6" applyNumberFormat="1" applyFont="1" applyFill="1" applyBorder="1" applyAlignment="1">
      <alignment horizontal="center" vertical="center"/>
    </xf>
    <xf numFmtId="0" fontId="9" fillId="2" borderId="51" xfId="6" applyFont="1" applyFill="1" applyBorder="1" applyAlignment="1">
      <alignment horizontal="center" vertical="center" textRotation="90"/>
    </xf>
    <xf numFmtId="0" fontId="9" fillId="2" borderId="75" xfId="6" applyFont="1" applyFill="1" applyBorder="1" applyAlignment="1">
      <alignment horizontal="center" vertical="center" textRotation="90"/>
    </xf>
    <xf numFmtId="0" fontId="9" fillId="4" borderId="2" xfId="6" applyFont="1" applyFill="1" applyBorder="1" applyAlignment="1">
      <alignment horizontal="center" vertical="center" wrapText="1"/>
    </xf>
    <xf numFmtId="0" fontId="9" fillId="4" borderId="3" xfId="6" applyFont="1" applyFill="1" applyBorder="1" applyAlignment="1">
      <alignment horizontal="center" vertical="center" wrapText="1"/>
    </xf>
    <xf numFmtId="0" fontId="9" fillId="4" borderId="5" xfId="6" applyFont="1" applyFill="1" applyBorder="1" applyAlignment="1">
      <alignment horizontal="center" vertical="center" wrapText="1"/>
    </xf>
    <xf numFmtId="0" fontId="9" fillId="4" borderId="6" xfId="6" applyFont="1" applyFill="1" applyBorder="1" applyAlignment="1">
      <alignment horizontal="center" vertical="center" wrapText="1"/>
    </xf>
    <xf numFmtId="0" fontId="9" fillId="15" borderId="1" xfId="6" applyFont="1" applyFill="1" applyBorder="1" applyAlignment="1">
      <alignment horizontal="center" vertical="center" wrapText="1"/>
    </xf>
    <xf numFmtId="0" fontId="9" fillId="15" borderId="4" xfId="6" applyFont="1" applyFill="1" applyBorder="1" applyAlignment="1">
      <alignment horizontal="center" vertical="center" wrapText="1"/>
    </xf>
    <xf numFmtId="0" fontId="9" fillId="15" borderId="17" xfId="6" applyFont="1" applyFill="1" applyBorder="1" applyAlignment="1">
      <alignment horizontal="center" vertical="center" wrapText="1"/>
    </xf>
    <xf numFmtId="0" fontId="9" fillId="14" borderId="1" xfId="6" applyFont="1" applyFill="1" applyBorder="1" applyAlignment="1">
      <alignment horizontal="center" vertical="center" wrapText="1"/>
    </xf>
    <xf numFmtId="0" fontId="9" fillId="14" borderId="4" xfId="6" applyFont="1" applyFill="1" applyBorder="1" applyAlignment="1">
      <alignment horizontal="center" vertical="center" wrapText="1"/>
    </xf>
    <xf numFmtId="0" fontId="9" fillId="14" borderId="17" xfId="6" applyFont="1" applyFill="1" applyBorder="1" applyAlignment="1">
      <alignment horizontal="center" vertical="center" wrapText="1"/>
    </xf>
    <xf numFmtId="0" fontId="9" fillId="19" borderId="1" xfId="6" applyFont="1" applyFill="1" applyBorder="1" applyAlignment="1">
      <alignment horizontal="center" vertical="center" wrapText="1"/>
    </xf>
    <xf numFmtId="0" fontId="9" fillId="19" borderId="4" xfId="6" applyFont="1" applyFill="1" applyBorder="1" applyAlignment="1">
      <alignment horizontal="center" vertical="center" wrapText="1"/>
    </xf>
    <xf numFmtId="0" fontId="9" fillId="19" borderId="17" xfId="6" applyFont="1" applyFill="1" applyBorder="1" applyAlignment="1">
      <alignment horizontal="center" vertical="center" wrapText="1"/>
    </xf>
    <xf numFmtId="0" fontId="9" fillId="3" borderId="26" xfId="6" applyFont="1" applyFill="1" applyBorder="1" applyAlignment="1">
      <alignment horizontal="center" vertical="center" textRotation="90"/>
    </xf>
    <xf numFmtId="0" fontId="12" fillId="0" borderId="83" xfId="6" applyFont="1" applyFill="1" applyBorder="1" applyAlignment="1">
      <alignment horizontal="left" vertical="center"/>
    </xf>
    <xf numFmtId="0" fontId="12" fillId="0" borderId="6" xfId="6" applyFont="1" applyFill="1" applyBorder="1" applyAlignment="1">
      <alignment horizontal="left" vertical="center"/>
    </xf>
    <xf numFmtId="0" fontId="9" fillId="3" borderId="67" xfId="6" applyFont="1" applyFill="1" applyBorder="1" applyAlignment="1">
      <alignment horizontal="right" vertical="center" wrapText="1"/>
    </xf>
    <xf numFmtId="0" fontId="9" fillId="3" borderId="68" xfId="6" applyFont="1" applyFill="1" applyBorder="1" applyAlignment="1">
      <alignment horizontal="right" vertical="center" wrapText="1"/>
    </xf>
    <xf numFmtId="0" fontId="9" fillId="3" borderId="77" xfId="6" applyFont="1" applyFill="1" applyBorder="1" applyAlignment="1">
      <alignment horizontal="right" vertical="center" wrapText="1"/>
    </xf>
    <xf numFmtId="0" fontId="9" fillId="3" borderId="78" xfId="6" applyFont="1" applyFill="1" applyBorder="1" applyAlignment="1">
      <alignment horizontal="right" vertical="center" wrapText="1"/>
    </xf>
    <xf numFmtId="0" fontId="3" fillId="6" borderId="15" xfId="0" applyFont="1" applyFill="1" applyBorder="1" applyAlignment="1">
      <alignment horizontal="center" vertical="center"/>
    </xf>
    <xf numFmtId="0" fontId="9" fillId="3" borderId="67" xfId="6" applyFont="1" applyFill="1" applyBorder="1" applyAlignment="1">
      <alignment horizontal="center" vertical="center"/>
    </xf>
    <xf numFmtId="0" fontId="9" fillId="3" borderId="68" xfId="6" applyFont="1" applyFill="1" applyBorder="1" applyAlignment="1">
      <alignment horizontal="center" vertical="center"/>
    </xf>
    <xf numFmtId="0" fontId="9" fillId="3" borderId="77" xfId="6" applyFont="1" applyFill="1" applyBorder="1" applyAlignment="1">
      <alignment horizontal="center" vertical="center"/>
    </xf>
    <xf numFmtId="0" fontId="9" fillId="3" borderId="78" xfId="6" applyFont="1" applyFill="1" applyBorder="1" applyAlignment="1">
      <alignment horizontal="center" vertical="center"/>
    </xf>
    <xf numFmtId="0" fontId="9" fillId="0" borderId="26" xfId="6" applyFont="1" applyFill="1" applyBorder="1" applyAlignment="1">
      <alignment horizontal="center" vertical="center"/>
    </xf>
    <xf numFmtId="0" fontId="3" fillId="11" borderId="72" xfId="0" applyFont="1" applyFill="1" applyBorder="1" applyAlignment="1">
      <alignment horizontal="right"/>
    </xf>
    <xf numFmtId="0" fontId="3" fillId="11" borderId="84" xfId="0" applyFont="1" applyFill="1" applyBorder="1" applyAlignment="1">
      <alignment horizontal="right"/>
    </xf>
    <xf numFmtId="0" fontId="3" fillId="11" borderId="85" xfId="0" applyFont="1" applyFill="1" applyBorder="1" applyAlignment="1">
      <alignment horizontal="right"/>
    </xf>
    <xf numFmtId="0" fontId="7" fillId="0" borderId="18" xfId="1" applyFont="1" applyFill="1" applyBorder="1" applyAlignment="1">
      <alignment horizontal="center"/>
    </xf>
    <xf numFmtId="0" fontId="7" fillId="0" borderId="19" xfId="1" applyFont="1" applyFill="1" applyBorder="1" applyAlignment="1">
      <alignment horizontal="center"/>
    </xf>
    <xf numFmtId="0" fontId="7" fillId="0" borderId="20" xfId="1" applyFont="1" applyFill="1" applyBorder="1" applyAlignment="1">
      <alignment horizontal="center"/>
    </xf>
    <xf numFmtId="0" fontId="7" fillId="5" borderId="21" xfId="1" applyFont="1" applyFill="1" applyBorder="1" applyAlignment="1">
      <alignment horizontal="center" vertical="top" wrapText="1"/>
    </xf>
    <xf numFmtId="0" fontId="7" fillId="5" borderId="22" xfId="1" applyFont="1" applyFill="1" applyBorder="1" applyAlignment="1">
      <alignment horizontal="center" vertical="top" wrapText="1"/>
    </xf>
    <xf numFmtId="0" fontId="7" fillId="5" borderId="23" xfId="1" applyFont="1" applyFill="1" applyBorder="1" applyAlignment="1">
      <alignment horizontal="center" vertical="top" wrapText="1"/>
    </xf>
    <xf numFmtId="0" fontId="8" fillId="0" borderId="57" xfId="1" applyFont="1" applyFill="1" applyBorder="1" applyAlignment="1">
      <alignment vertical="top" wrapText="1"/>
    </xf>
    <xf numFmtId="0" fontId="8" fillId="0" borderId="58" xfId="1" applyFont="1" applyFill="1" applyBorder="1" applyAlignment="1">
      <alignment vertical="top" wrapText="1"/>
    </xf>
    <xf numFmtId="0" fontId="8" fillId="0" borderId="59" xfId="1" applyFont="1" applyFill="1" applyBorder="1" applyAlignment="1">
      <alignment vertical="top" wrapText="1"/>
    </xf>
    <xf numFmtId="0" fontId="9" fillId="0" borderId="28" xfId="1" applyFont="1" applyFill="1" applyBorder="1" applyAlignment="1">
      <alignment vertical="top" wrapText="1"/>
    </xf>
    <xf numFmtId="0" fontId="9" fillId="0" borderId="29" xfId="1" applyFont="1" applyFill="1" applyBorder="1" applyAlignment="1">
      <alignment vertical="top" wrapText="1"/>
    </xf>
    <xf numFmtId="0" fontId="9" fillId="0" borderId="30" xfId="1" applyFont="1" applyFill="1" applyBorder="1" applyAlignment="1">
      <alignment vertical="top" wrapText="1"/>
    </xf>
    <xf numFmtId="0" fontId="8" fillId="0" borderId="28" xfId="1" applyFont="1" applyFill="1" applyBorder="1" applyAlignment="1">
      <alignment horizontal="left" vertical="top" wrapText="1"/>
    </xf>
    <xf numFmtId="0" fontId="8" fillId="0" borderId="29" xfId="1" applyFont="1" applyFill="1" applyBorder="1" applyAlignment="1">
      <alignment horizontal="left" vertical="top" wrapText="1"/>
    </xf>
    <xf numFmtId="165" fontId="8" fillId="0" borderId="29" xfId="1" applyNumberFormat="1" applyFont="1" applyFill="1" applyBorder="1" applyAlignment="1">
      <alignment horizontal="right" vertical="top" wrapText="1"/>
    </xf>
    <xf numFmtId="0" fontId="8" fillId="0" borderId="30" xfId="1" applyFont="1" applyFill="1" applyBorder="1" applyAlignment="1">
      <alignment horizontal="left" vertical="top" wrapText="1"/>
    </xf>
    <xf numFmtId="0" fontId="8" fillId="0" borderId="60" xfId="1" applyFont="1" applyFill="1" applyBorder="1" applyAlignment="1">
      <alignment vertical="top" wrapText="1"/>
    </xf>
    <xf numFmtId="0" fontId="8" fillId="0" borderId="61" xfId="1" applyFont="1" applyFill="1" applyBorder="1" applyAlignment="1">
      <alignment vertical="top" wrapText="1"/>
    </xf>
    <xf numFmtId="0" fontId="8" fillId="0" borderId="62" xfId="1" applyFont="1" applyFill="1" applyBorder="1" applyAlignment="1">
      <alignment vertical="top" wrapText="1"/>
    </xf>
    <xf numFmtId="0" fontId="8" fillId="10" borderId="63" xfId="1" applyFont="1" applyFill="1" applyBorder="1" applyAlignment="1">
      <alignment vertical="top" wrapText="1"/>
    </xf>
    <xf numFmtId="0" fontId="8" fillId="10" borderId="64" xfId="1" applyFont="1" applyFill="1" applyBorder="1" applyAlignment="1">
      <alignment vertical="top" wrapText="1"/>
    </xf>
    <xf numFmtId="0" fontId="8" fillId="10" borderId="65" xfId="1" applyFont="1" applyFill="1" applyBorder="1" applyAlignment="1">
      <alignment vertical="top" wrapText="1"/>
    </xf>
    <xf numFmtId="0" fontId="8" fillId="0" borderId="31" xfId="1" applyFont="1" applyFill="1" applyBorder="1" applyAlignment="1">
      <alignment horizontal="left" vertical="top" wrapText="1"/>
    </xf>
    <xf numFmtId="0" fontId="8" fillId="0" borderId="32" xfId="1" applyFont="1" applyFill="1" applyBorder="1" applyAlignment="1">
      <alignment horizontal="left" vertical="top" wrapText="1"/>
    </xf>
    <xf numFmtId="0" fontId="8" fillId="0" borderId="33" xfId="1" applyFont="1" applyFill="1" applyBorder="1" applyAlignment="1">
      <alignment horizontal="left" vertical="top" wrapText="1"/>
    </xf>
    <xf numFmtId="0" fontId="8" fillId="0" borderId="37" xfId="1" applyFont="1" applyFill="1" applyBorder="1" applyAlignment="1">
      <alignment horizontal="center" vertical="top" wrapText="1"/>
    </xf>
    <xf numFmtId="0" fontId="8" fillId="0" borderId="29" xfId="1" applyFont="1" applyFill="1" applyBorder="1" applyAlignment="1">
      <alignment horizontal="center" vertical="top" wrapText="1"/>
    </xf>
    <xf numFmtId="0" fontId="8" fillId="0" borderId="36" xfId="1" applyFont="1" applyFill="1" applyBorder="1" applyAlignment="1">
      <alignment horizontal="center" vertical="top" wrapText="1"/>
    </xf>
    <xf numFmtId="0" fontId="8" fillId="0" borderId="35" xfId="1" applyFont="1" applyFill="1" applyBorder="1" applyAlignment="1">
      <alignment horizontal="center" vertical="top" wrapText="1"/>
    </xf>
    <xf numFmtId="0" fontId="7" fillId="0" borderId="37" xfId="1" applyFont="1" applyFill="1" applyBorder="1" applyAlignment="1">
      <alignment horizontal="center" vertical="top" wrapText="1"/>
    </xf>
    <xf numFmtId="0" fontId="7" fillId="0" borderId="29" xfId="1" applyFont="1" applyFill="1" applyBorder="1" applyAlignment="1">
      <alignment horizontal="center" vertical="top" wrapText="1"/>
    </xf>
    <xf numFmtId="0" fontId="7" fillId="0" borderId="36" xfId="1" applyFont="1" applyFill="1" applyBorder="1" applyAlignment="1">
      <alignment horizontal="center" vertical="top" wrapText="1"/>
    </xf>
    <xf numFmtId="0" fontId="7" fillId="0" borderId="35" xfId="1" applyFont="1" applyFill="1" applyBorder="1" applyAlignment="1">
      <alignment vertical="top" wrapText="1"/>
    </xf>
    <xf numFmtId="0" fontId="7" fillId="0" borderId="36" xfId="1" applyFont="1" applyFill="1" applyBorder="1" applyAlignment="1">
      <alignment vertical="top" wrapText="1"/>
    </xf>
    <xf numFmtId="0" fontId="7" fillId="0" borderId="35" xfId="1" applyFont="1" applyFill="1" applyBorder="1" applyAlignment="1">
      <alignment horizontal="left" vertical="top" wrapText="1"/>
    </xf>
    <xf numFmtId="0" fontId="7" fillId="0" borderId="36" xfId="1" applyFont="1" applyFill="1" applyBorder="1" applyAlignment="1">
      <alignment horizontal="left" vertical="top" wrapText="1"/>
    </xf>
    <xf numFmtId="0" fontId="9" fillId="0" borderId="28" xfId="1" applyFont="1" applyFill="1" applyBorder="1" applyAlignment="1">
      <alignment horizontal="center" vertical="top" wrapText="1"/>
    </xf>
    <xf numFmtId="0" fontId="9" fillId="0" borderId="29" xfId="1" applyFont="1" applyFill="1" applyBorder="1" applyAlignment="1">
      <alignment horizontal="center" vertical="top" wrapText="1"/>
    </xf>
    <xf numFmtId="0" fontId="8" fillId="0" borderId="31" xfId="1" applyFont="1" applyFill="1" applyBorder="1" applyAlignment="1">
      <alignment horizontal="left" vertical="center" wrapText="1"/>
    </xf>
    <xf numFmtId="0" fontId="8" fillId="0" borderId="32" xfId="1" applyFont="1" applyFill="1" applyBorder="1" applyAlignment="1">
      <alignment horizontal="left" vertical="center" wrapText="1"/>
    </xf>
    <xf numFmtId="0" fontId="8" fillId="0" borderId="42" xfId="1" applyFont="1" applyFill="1" applyBorder="1" applyAlignment="1">
      <alignment horizontal="left" vertical="center" wrapText="1"/>
    </xf>
    <xf numFmtId="0" fontId="8" fillId="0" borderId="37" xfId="1" applyFont="1" applyFill="1" applyBorder="1" applyAlignment="1">
      <alignment horizontal="left" vertical="center" wrapText="1"/>
    </xf>
    <xf numFmtId="0" fontId="8" fillId="0" borderId="29" xfId="1" applyFont="1" applyFill="1" applyBorder="1" applyAlignment="1">
      <alignment horizontal="left" vertical="center" wrapText="1"/>
    </xf>
    <xf numFmtId="0" fontId="8" fillId="0" borderId="36" xfId="1" applyFont="1" applyFill="1" applyBorder="1" applyAlignment="1">
      <alignment horizontal="left" vertical="center" wrapText="1"/>
    </xf>
    <xf numFmtId="0" fontId="8" fillId="0" borderId="37" xfId="1" applyFont="1" applyFill="1" applyBorder="1" applyAlignment="1">
      <alignment horizontal="right" vertical="top" wrapText="1"/>
    </xf>
    <xf numFmtId="0" fontId="8" fillId="0" borderId="29" xfId="1" applyFont="1" applyFill="1" applyBorder="1" applyAlignment="1">
      <alignment horizontal="right" vertical="top" wrapText="1"/>
    </xf>
    <xf numFmtId="0" fontId="8" fillId="0" borderId="36" xfId="1" applyFont="1" applyFill="1" applyBorder="1" applyAlignment="1">
      <alignment horizontal="right" vertical="top" wrapText="1"/>
    </xf>
    <xf numFmtId="0" fontId="8" fillId="0" borderId="38" xfId="1" applyFont="1" applyFill="1" applyBorder="1" applyAlignment="1">
      <alignment horizontal="right" vertical="top" wrapText="1"/>
    </xf>
    <xf numFmtId="0" fontId="8" fillId="0" borderId="39" xfId="1" applyFont="1" applyFill="1" applyBorder="1" applyAlignment="1">
      <alignment horizontal="right" vertical="top" wrapText="1"/>
    </xf>
    <xf numFmtId="0" fontId="8" fillId="0" borderId="40" xfId="1" applyFont="1" applyFill="1" applyBorder="1" applyAlignment="1">
      <alignment horizontal="right" vertical="top" wrapText="1"/>
    </xf>
    <xf numFmtId="0" fontId="8" fillId="0" borderId="55" xfId="1" applyFont="1" applyFill="1" applyBorder="1" applyAlignment="1">
      <alignment horizontal="center" vertical="top" wrapText="1"/>
    </xf>
    <xf numFmtId="0" fontId="7" fillId="0" borderId="29" xfId="1" applyFont="1" applyFill="1" applyBorder="1" applyAlignment="1">
      <alignment vertical="top" wrapText="1"/>
    </xf>
    <xf numFmtId="0" fontId="7" fillId="0" borderId="35" xfId="1" applyFont="1" applyFill="1" applyBorder="1" applyAlignment="1">
      <alignment vertical="center" wrapText="1"/>
    </xf>
    <xf numFmtId="0" fontId="7" fillId="0" borderId="29" xfId="1" applyFont="1" applyFill="1" applyBorder="1" applyAlignment="1">
      <alignment vertical="center" wrapText="1"/>
    </xf>
    <xf numFmtId="0" fontId="7" fillId="0" borderId="36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vertical="top" wrapText="1"/>
    </xf>
    <xf numFmtId="0" fontId="8" fillId="0" borderId="32" xfId="1" applyFont="1" applyFill="1" applyBorder="1" applyAlignment="1">
      <alignment vertical="top" wrapText="1"/>
    </xf>
    <xf numFmtId="0" fontId="8" fillId="0" borderId="33" xfId="1" applyFont="1" applyFill="1" applyBorder="1" applyAlignment="1">
      <alignment vertical="top" wrapText="1"/>
    </xf>
    <xf numFmtId="0" fontId="8" fillId="0" borderId="54" xfId="1" applyFont="1" applyFill="1" applyBorder="1" applyAlignment="1">
      <alignment horizontal="right" vertical="top" wrapText="1"/>
    </xf>
    <xf numFmtId="0" fontId="8" fillId="0" borderId="55" xfId="1" applyFont="1" applyFill="1" applyBorder="1" applyAlignment="1">
      <alignment horizontal="right" vertical="top" wrapText="1"/>
    </xf>
    <xf numFmtId="0" fontId="8" fillId="0" borderId="56" xfId="1" applyFont="1" applyFill="1" applyBorder="1" applyAlignment="1">
      <alignment horizontal="right" vertical="top" wrapText="1"/>
    </xf>
    <xf numFmtId="0" fontId="8" fillId="5" borderId="54" xfId="1" applyFont="1" applyFill="1" applyBorder="1" applyAlignment="1">
      <alignment horizontal="right" vertical="top" wrapText="1"/>
    </xf>
    <xf numFmtId="0" fontId="8" fillId="5" borderId="55" xfId="1" applyFont="1" applyFill="1" applyBorder="1" applyAlignment="1">
      <alignment horizontal="right" vertical="top" wrapText="1"/>
    </xf>
    <xf numFmtId="0" fontId="8" fillId="5" borderId="56" xfId="1" applyFont="1" applyFill="1" applyBorder="1" applyAlignment="1">
      <alignment horizontal="right" vertical="top" wrapText="1"/>
    </xf>
    <xf numFmtId="0" fontId="7" fillId="0" borderId="55" xfId="1" applyFont="1" applyFill="1" applyBorder="1" applyAlignment="1">
      <alignment horizontal="center" vertical="top" wrapText="1"/>
    </xf>
    <xf numFmtId="0" fontId="8" fillId="5" borderId="31" xfId="1" applyFont="1" applyFill="1" applyBorder="1" applyAlignment="1">
      <alignment vertical="top" wrapText="1"/>
    </xf>
    <xf numFmtId="0" fontId="8" fillId="5" borderId="32" xfId="1" applyFont="1" applyFill="1" applyBorder="1" applyAlignment="1">
      <alignment vertical="top" wrapText="1"/>
    </xf>
    <xf numFmtId="0" fontId="8" fillId="5" borderId="33" xfId="1" applyFont="1" applyFill="1" applyBorder="1" applyAlignment="1">
      <alignment vertical="top" wrapText="1"/>
    </xf>
    <xf numFmtId="0" fontId="8" fillId="5" borderId="54" xfId="1" applyFont="1" applyFill="1" applyBorder="1" applyAlignment="1">
      <alignment horizontal="right"/>
    </xf>
    <xf numFmtId="0" fontId="8" fillId="5" borderId="55" xfId="1" applyFont="1" applyFill="1" applyBorder="1" applyAlignment="1">
      <alignment horizontal="right"/>
    </xf>
    <xf numFmtId="0" fontId="8" fillId="5" borderId="56" xfId="1" applyFont="1" applyFill="1" applyBorder="1" applyAlignment="1">
      <alignment horizontal="right"/>
    </xf>
    <xf numFmtId="0" fontId="7" fillId="0" borderId="29" xfId="1" applyFont="1" applyFill="1" applyBorder="1" applyAlignment="1">
      <alignment horizontal="left" vertical="top" wrapText="1"/>
    </xf>
    <xf numFmtId="0" fontId="3" fillId="11" borderId="73" xfId="0" applyFont="1" applyFill="1" applyBorder="1" applyAlignment="1">
      <alignment horizontal="right"/>
    </xf>
    <xf numFmtId="0" fontId="8" fillId="10" borderId="67" xfId="1" applyFont="1" applyFill="1" applyBorder="1" applyAlignment="1">
      <alignment vertical="top" wrapText="1"/>
    </xf>
    <xf numFmtId="0" fontId="8" fillId="10" borderId="68" xfId="1" applyFont="1" applyFill="1" applyBorder="1" applyAlignment="1">
      <alignment vertical="top" wrapText="1"/>
    </xf>
    <xf numFmtId="0" fontId="8" fillId="10" borderId="69" xfId="1" applyFont="1" applyFill="1" applyBorder="1" applyAlignment="1">
      <alignment vertical="top" wrapText="1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55" xfId="1" applyFont="1" applyFill="1" applyBorder="1" applyAlignment="1">
      <alignment horizontal="center"/>
    </xf>
    <xf numFmtId="0" fontId="19" fillId="12" borderId="68" xfId="0" applyFont="1" applyFill="1" applyBorder="1" applyAlignment="1">
      <alignment horizontal="center" vertical="center" wrapText="1"/>
    </xf>
    <xf numFmtId="0" fontId="19" fillId="12" borderId="0" xfId="0" applyFont="1" applyFill="1" applyBorder="1" applyAlignment="1">
      <alignment horizontal="center" vertical="center" wrapText="1"/>
    </xf>
    <xf numFmtId="0" fontId="19" fillId="12" borderId="44" xfId="0" applyFont="1" applyFill="1" applyBorder="1" applyAlignment="1">
      <alignment horizontal="center" vertical="center" wrapText="1"/>
    </xf>
  </cellXfs>
  <cellStyles count="9">
    <cellStyle name="Moeda 2" xfId="2"/>
    <cellStyle name="Moeda 3" xfId="8"/>
    <cellStyle name="Normal" xfId="0" builtinId="0"/>
    <cellStyle name="Normal 2" xfId="3"/>
    <cellStyle name="Normal 2 2" xfId="6"/>
    <cellStyle name="Normal 3" xfId="1"/>
    <cellStyle name="Porcentagem 2" xfId="5"/>
    <cellStyle name="Porcentagem 2 2" xfId="7"/>
    <cellStyle name="Porcentagem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3"/>
  <sheetViews>
    <sheetView tabSelected="1" topLeftCell="A4" workbookViewId="0">
      <selection activeCell="O7" sqref="O7"/>
    </sheetView>
  </sheetViews>
  <sheetFormatPr defaultRowHeight="15" x14ac:dyDescent="0.25"/>
  <cols>
    <col min="2" max="3" width="5.28515625" customWidth="1"/>
    <col min="4" max="4" width="4.140625" customWidth="1"/>
    <col min="5" max="5" width="31.140625" customWidth="1"/>
    <col min="6" max="6" width="4.140625" customWidth="1"/>
    <col min="7" max="15" width="14.7109375" customWidth="1"/>
    <col min="16" max="16" width="5.28515625" customWidth="1"/>
  </cols>
  <sheetData>
    <row r="2" spans="2:16" x14ac:dyDescent="0.25">
      <c r="B2" s="137"/>
      <c r="C2" s="89"/>
      <c r="D2" s="67"/>
      <c r="E2" s="66" t="s">
        <v>159</v>
      </c>
      <c r="F2" s="66"/>
      <c r="G2" s="67"/>
      <c r="H2" s="68"/>
      <c r="I2" s="67"/>
      <c r="J2" s="68"/>
      <c r="K2" s="68"/>
      <c r="L2" s="69"/>
      <c r="M2" s="69"/>
      <c r="N2" s="69"/>
      <c r="O2" s="69"/>
      <c r="P2" s="70"/>
    </row>
    <row r="3" spans="2:16" x14ac:dyDescent="0.25">
      <c r="B3" s="138"/>
      <c r="C3" s="90"/>
      <c r="D3" s="63"/>
      <c r="E3" s="72"/>
      <c r="F3" s="72"/>
      <c r="G3" s="32"/>
      <c r="H3" s="33"/>
      <c r="I3" s="32"/>
      <c r="J3" s="34"/>
      <c r="K3" s="34"/>
      <c r="L3" s="35"/>
      <c r="M3" s="35"/>
      <c r="N3" s="35"/>
      <c r="O3" s="35"/>
      <c r="P3" s="71"/>
    </row>
    <row r="4" spans="2:16" ht="15" customHeight="1" x14ac:dyDescent="0.25">
      <c r="B4" s="138"/>
      <c r="C4" s="90"/>
      <c r="D4" s="152" t="s">
        <v>162</v>
      </c>
      <c r="E4" s="164" t="s">
        <v>158</v>
      </c>
      <c r="F4" s="164"/>
      <c r="G4" s="139" t="s">
        <v>114</v>
      </c>
      <c r="H4" s="139"/>
      <c r="I4" s="140"/>
      <c r="J4" s="143" t="s">
        <v>115</v>
      </c>
      <c r="K4" s="146" t="s">
        <v>172</v>
      </c>
      <c r="L4" s="149" t="s">
        <v>173</v>
      </c>
      <c r="M4" s="119" t="s">
        <v>160</v>
      </c>
      <c r="N4" s="120" t="s">
        <v>116</v>
      </c>
      <c r="O4" s="120"/>
      <c r="P4" s="80"/>
    </row>
    <row r="5" spans="2:16" x14ac:dyDescent="0.25">
      <c r="B5" s="138"/>
      <c r="C5" s="90"/>
      <c r="D5" s="152"/>
      <c r="E5" s="164"/>
      <c r="F5" s="164"/>
      <c r="G5" s="141"/>
      <c r="H5" s="141"/>
      <c r="I5" s="142"/>
      <c r="J5" s="144"/>
      <c r="K5" s="147"/>
      <c r="L5" s="150"/>
      <c r="M5" s="119"/>
      <c r="N5" s="120"/>
      <c r="O5" s="120"/>
      <c r="P5" s="80"/>
    </row>
    <row r="6" spans="2:16" ht="38.25" x14ac:dyDescent="0.25">
      <c r="B6" s="138"/>
      <c r="C6" s="90"/>
      <c r="D6" s="152"/>
      <c r="E6" s="164"/>
      <c r="F6" s="164"/>
      <c r="G6" s="91" t="s">
        <v>117</v>
      </c>
      <c r="H6" s="36" t="s">
        <v>118</v>
      </c>
      <c r="I6" s="36" t="s">
        <v>119</v>
      </c>
      <c r="J6" s="145"/>
      <c r="K6" s="148"/>
      <c r="L6" s="151"/>
      <c r="M6" s="119"/>
      <c r="N6" s="58" t="s">
        <v>120</v>
      </c>
      <c r="O6" s="58" t="s">
        <v>121</v>
      </c>
      <c r="P6" s="80"/>
    </row>
    <row r="7" spans="2:16" x14ac:dyDescent="0.25">
      <c r="B7" s="138"/>
      <c r="C7" s="90"/>
      <c r="D7" s="152"/>
      <c r="E7" s="153" t="s">
        <v>122</v>
      </c>
      <c r="F7" s="154"/>
      <c r="G7" s="96">
        <v>1541.27</v>
      </c>
      <c r="H7" s="88">
        <v>1.1000000000000001</v>
      </c>
      <c r="I7" s="96">
        <f t="shared" ref="I7:I16" si="0">H7*G7</f>
        <v>1695.3970000000002</v>
      </c>
      <c r="J7" s="60"/>
      <c r="K7" s="85"/>
      <c r="L7" s="61"/>
      <c r="M7" s="37">
        <v>1</v>
      </c>
      <c r="N7" s="59"/>
      <c r="O7" s="59"/>
      <c r="P7" s="80"/>
    </row>
    <row r="8" spans="2:16" x14ac:dyDescent="0.25">
      <c r="B8" s="138"/>
      <c r="C8" s="90"/>
      <c r="D8" s="152"/>
      <c r="E8" s="105" t="s">
        <v>123</v>
      </c>
      <c r="F8" s="106"/>
      <c r="G8" s="96">
        <v>1633.33</v>
      </c>
      <c r="H8" s="88">
        <v>1.1000000000000001</v>
      </c>
      <c r="I8" s="96">
        <f t="shared" si="0"/>
        <v>1796.663</v>
      </c>
      <c r="J8" s="60"/>
      <c r="K8" s="85"/>
      <c r="L8" s="61"/>
      <c r="M8" s="37">
        <v>1</v>
      </c>
      <c r="N8" s="59"/>
      <c r="O8" s="59"/>
      <c r="P8" s="80"/>
    </row>
    <row r="9" spans="2:16" x14ac:dyDescent="0.25">
      <c r="B9" s="138"/>
      <c r="C9" s="90"/>
      <c r="D9" s="152"/>
      <c r="E9" s="102" t="s">
        <v>124</v>
      </c>
      <c r="F9" s="103"/>
      <c r="G9" s="96">
        <v>1633.33</v>
      </c>
      <c r="H9" s="88">
        <v>1.1000000000000001</v>
      </c>
      <c r="I9" s="97">
        <f t="shared" si="0"/>
        <v>1796.663</v>
      </c>
      <c r="J9" s="60"/>
      <c r="K9" s="85"/>
      <c r="L9" s="61"/>
      <c r="M9" s="37">
        <v>6</v>
      </c>
      <c r="N9" s="59"/>
      <c r="O9" s="59"/>
      <c r="P9" s="80"/>
    </row>
    <row r="10" spans="2:16" x14ac:dyDescent="0.25">
      <c r="B10" s="138"/>
      <c r="C10" s="90"/>
      <c r="D10" s="152"/>
      <c r="E10" s="105" t="s">
        <v>125</v>
      </c>
      <c r="F10" s="106"/>
      <c r="G10" s="96">
        <v>2107.9699999999998</v>
      </c>
      <c r="H10" s="88">
        <v>1</v>
      </c>
      <c r="I10" s="96">
        <f t="shared" si="0"/>
        <v>2107.9699999999998</v>
      </c>
      <c r="J10" s="60"/>
      <c r="K10" s="85"/>
      <c r="L10" s="61"/>
      <c r="M10" s="37">
        <v>1</v>
      </c>
      <c r="N10" s="59"/>
      <c r="O10" s="59"/>
      <c r="P10" s="80"/>
    </row>
    <row r="11" spans="2:16" x14ac:dyDescent="0.25">
      <c r="B11" s="138"/>
      <c r="C11" s="90"/>
      <c r="D11" s="152"/>
      <c r="E11" s="105" t="s">
        <v>126</v>
      </c>
      <c r="F11" s="106"/>
      <c r="G11" s="96">
        <v>1541.27</v>
      </c>
      <c r="H11" s="88">
        <v>1.1000000000000001</v>
      </c>
      <c r="I11" s="96">
        <f t="shared" si="0"/>
        <v>1695.3970000000002</v>
      </c>
      <c r="J11" s="60"/>
      <c r="K11" s="85"/>
      <c r="L11" s="61"/>
      <c r="M11" s="37">
        <v>2</v>
      </c>
      <c r="N11" s="59"/>
      <c r="O11" s="59"/>
      <c r="P11" s="80"/>
    </row>
    <row r="12" spans="2:16" x14ac:dyDescent="0.25">
      <c r="B12" s="138"/>
      <c r="C12" s="90"/>
      <c r="D12" s="152"/>
      <c r="E12" s="105" t="s">
        <v>127</v>
      </c>
      <c r="F12" s="106"/>
      <c r="G12" s="96">
        <v>1541.27</v>
      </c>
      <c r="H12" s="88">
        <v>1.1000000000000001</v>
      </c>
      <c r="I12" s="96">
        <f t="shared" si="0"/>
        <v>1695.3970000000002</v>
      </c>
      <c r="J12" s="60"/>
      <c r="K12" s="85"/>
      <c r="L12" s="61"/>
      <c r="M12" s="37">
        <v>2</v>
      </c>
      <c r="N12" s="59"/>
      <c r="O12" s="59"/>
      <c r="P12" s="80"/>
    </row>
    <row r="13" spans="2:16" x14ac:dyDescent="0.25">
      <c r="B13" s="138"/>
      <c r="C13" s="90"/>
      <c r="D13" s="152"/>
      <c r="E13" s="105" t="s">
        <v>128</v>
      </c>
      <c r="F13" s="106"/>
      <c r="G13" s="96">
        <v>2596.42</v>
      </c>
      <c r="H13" s="88">
        <v>1</v>
      </c>
      <c r="I13" s="96">
        <f t="shared" si="0"/>
        <v>2596.42</v>
      </c>
      <c r="J13" s="60"/>
      <c r="K13" s="85"/>
      <c r="L13" s="61"/>
      <c r="M13" s="37">
        <v>2</v>
      </c>
      <c r="N13" s="59"/>
      <c r="O13" s="59"/>
      <c r="P13" s="80"/>
    </row>
    <row r="14" spans="2:16" x14ac:dyDescent="0.25">
      <c r="B14" s="138"/>
      <c r="C14" s="90"/>
      <c r="D14" s="152"/>
      <c r="E14" s="105" t="s">
        <v>129</v>
      </c>
      <c r="F14" s="106"/>
      <c r="G14" s="96">
        <v>1680.17</v>
      </c>
      <c r="H14" s="88">
        <v>3.3</v>
      </c>
      <c r="I14" s="96">
        <f t="shared" si="0"/>
        <v>5544.5609999999997</v>
      </c>
      <c r="J14" s="60"/>
      <c r="K14" s="85"/>
      <c r="L14" s="61"/>
      <c r="M14" s="37">
        <v>5</v>
      </c>
      <c r="N14" s="59"/>
      <c r="O14" s="59"/>
      <c r="P14" s="80"/>
    </row>
    <row r="15" spans="2:16" x14ac:dyDescent="0.25">
      <c r="B15" s="138"/>
      <c r="C15" s="90"/>
      <c r="D15" s="152"/>
      <c r="E15" s="105" t="s">
        <v>130</v>
      </c>
      <c r="F15" s="106"/>
      <c r="G15" s="96">
        <v>1680.17</v>
      </c>
      <c r="H15" s="88">
        <v>3</v>
      </c>
      <c r="I15" s="96">
        <f t="shared" si="0"/>
        <v>5040.51</v>
      </c>
      <c r="J15" s="60"/>
      <c r="K15" s="85"/>
      <c r="L15" s="61"/>
      <c r="M15" s="37">
        <v>5</v>
      </c>
      <c r="N15" s="59"/>
      <c r="O15" s="59"/>
      <c r="P15" s="80"/>
    </row>
    <row r="16" spans="2:16" x14ac:dyDescent="0.25">
      <c r="B16" s="138"/>
      <c r="C16" s="90"/>
      <c r="D16" s="152"/>
      <c r="E16" s="105" t="s">
        <v>131</v>
      </c>
      <c r="F16" s="106"/>
      <c r="G16" s="96">
        <v>2107.9699999999998</v>
      </c>
      <c r="H16" s="88">
        <v>2</v>
      </c>
      <c r="I16" s="96">
        <f t="shared" si="0"/>
        <v>4215.9399999999996</v>
      </c>
      <c r="J16" s="60"/>
      <c r="K16" s="85"/>
      <c r="L16" s="61"/>
      <c r="M16" s="37">
        <v>1</v>
      </c>
      <c r="N16" s="59"/>
      <c r="O16" s="59"/>
      <c r="P16" s="80"/>
    </row>
    <row r="17" spans="2:16" ht="15.75" thickBot="1" x14ac:dyDescent="0.3">
      <c r="B17" s="138"/>
      <c r="C17" s="90"/>
      <c r="D17" s="63"/>
      <c r="E17" s="72"/>
      <c r="F17" s="72"/>
      <c r="G17" s="72"/>
      <c r="H17" s="73"/>
      <c r="I17" s="72"/>
      <c r="J17" s="64"/>
      <c r="K17" s="64"/>
      <c r="L17" s="65"/>
      <c r="M17" s="65"/>
      <c r="N17" s="65"/>
      <c r="O17" s="65"/>
      <c r="P17" s="71"/>
    </row>
    <row r="18" spans="2:16" x14ac:dyDescent="0.25">
      <c r="B18" s="138"/>
      <c r="C18" s="90"/>
      <c r="D18" s="63"/>
      <c r="E18" s="104"/>
      <c r="F18" s="75"/>
      <c r="G18" s="160" t="s">
        <v>143</v>
      </c>
      <c r="H18" s="161"/>
      <c r="I18" s="161"/>
      <c r="J18" s="131">
        <f>SUM(N7:N16)</f>
        <v>0</v>
      </c>
      <c r="K18" s="55"/>
      <c r="L18" s="133" t="s">
        <v>144</v>
      </c>
      <c r="M18" s="134"/>
      <c r="N18" s="134"/>
      <c r="O18" s="127">
        <f>SUM(O7:O16)</f>
        <v>0</v>
      </c>
      <c r="P18" s="74"/>
    </row>
    <row r="19" spans="2:16" ht="15.75" thickBot="1" x14ac:dyDescent="0.3">
      <c r="B19" s="138"/>
      <c r="C19" s="90"/>
      <c r="D19" s="63"/>
      <c r="E19" s="104"/>
      <c r="F19" s="75"/>
      <c r="G19" s="162"/>
      <c r="H19" s="163"/>
      <c r="I19" s="163"/>
      <c r="J19" s="132"/>
      <c r="K19" s="55"/>
      <c r="L19" s="135"/>
      <c r="M19" s="136"/>
      <c r="N19" s="136"/>
      <c r="O19" s="128"/>
      <c r="P19" s="74"/>
    </row>
    <row r="20" spans="2:16" x14ac:dyDescent="0.25">
      <c r="B20" s="138"/>
      <c r="C20" s="90"/>
      <c r="D20" s="63"/>
      <c r="E20" s="78"/>
      <c r="F20" s="78"/>
      <c r="G20" s="72"/>
      <c r="H20" s="73"/>
      <c r="I20" s="75"/>
      <c r="J20" s="55"/>
      <c r="K20" s="55"/>
      <c r="L20" s="65"/>
      <c r="M20" s="65"/>
      <c r="N20" s="65"/>
      <c r="O20" s="65"/>
      <c r="P20" s="76"/>
    </row>
    <row r="21" spans="2:16" ht="21" customHeight="1" x14ac:dyDescent="0.25">
      <c r="B21" s="138"/>
      <c r="C21" s="90"/>
      <c r="D21" s="63"/>
      <c r="E21" s="78"/>
      <c r="F21" s="152" t="s">
        <v>163</v>
      </c>
      <c r="G21" s="159" t="s">
        <v>164</v>
      </c>
      <c r="H21" s="159"/>
      <c r="I21" s="159"/>
      <c r="J21" s="130" t="s">
        <v>132</v>
      </c>
      <c r="K21" s="130"/>
      <c r="L21" s="130"/>
      <c r="M21" s="62"/>
      <c r="N21" s="62"/>
      <c r="O21" s="65"/>
      <c r="P21" s="76"/>
    </row>
    <row r="22" spans="2:16" ht="51" x14ac:dyDescent="0.25">
      <c r="B22" s="138"/>
      <c r="C22" s="90"/>
      <c r="D22" s="63"/>
      <c r="E22" s="78"/>
      <c r="F22" s="152"/>
      <c r="G22" s="92" t="s">
        <v>133</v>
      </c>
      <c r="H22" s="38" t="s">
        <v>134</v>
      </c>
      <c r="I22" s="39" t="s">
        <v>165</v>
      </c>
      <c r="J22" s="87" t="s">
        <v>135</v>
      </c>
      <c r="K22" s="87" t="s">
        <v>146</v>
      </c>
      <c r="L22" s="87" t="s">
        <v>136</v>
      </c>
      <c r="M22" s="40" t="s">
        <v>137</v>
      </c>
      <c r="N22" s="84" t="s">
        <v>142</v>
      </c>
      <c r="O22" s="41" t="s">
        <v>112</v>
      </c>
      <c r="P22" s="77"/>
    </row>
    <row r="23" spans="2:16" x14ac:dyDescent="0.25">
      <c r="B23" s="138"/>
      <c r="C23" s="90"/>
      <c r="D23" s="63"/>
      <c r="E23" s="78"/>
      <c r="F23" s="152"/>
      <c r="G23" s="93">
        <v>50</v>
      </c>
      <c r="H23" s="94">
        <v>620</v>
      </c>
      <c r="I23" s="95">
        <f>H23*G23</f>
        <v>31000</v>
      </c>
      <c r="J23" s="42">
        <v>50</v>
      </c>
      <c r="K23" s="43">
        <v>2940</v>
      </c>
      <c r="L23" s="43">
        <f>K23*J23</f>
        <v>147000</v>
      </c>
      <c r="M23" s="44">
        <f>L23+I23</f>
        <v>178000</v>
      </c>
      <c r="N23" s="45">
        <f>M23*0.1175</f>
        <v>20915</v>
      </c>
      <c r="O23" s="46">
        <f>N23+M23</f>
        <v>198915</v>
      </c>
      <c r="P23" s="77"/>
    </row>
    <row r="24" spans="2:16" ht="15.75" thickBot="1" x14ac:dyDescent="0.3">
      <c r="B24" s="138"/>
      <c r="C24" s="90"/>
      <c r="D24" s="63"/>
      <c r="E24" s="78"/>
      <c r="F24" s="78"/>
      <c r="G24" s="72"/>
      <c r="H24" s="73"/>
      <c r="I24" s="75"/>
      <c r="J24" s="55"/>
      <c r="K24" s="55"/>
      <c r="L24" s="65"/>
      <c r="M24" s="65"/>
      <c r="N24" s="65"/>
      <c r="O24" s="65"/>
      <c r="P24" s="76"/>
    </row>
    <row r="25" spans="2:16" x14ac:dyDescent="0.25">
      <c r="B25" s="138"/>
      <c r="C25" s="90"/>
      <c r="D25" s="63"/>
      <c r="E25" s="78"/>
      <c r="F25" s="78"/>
      <c r="G25" s="155" t="s">
        <v>161</v>
      </c>
      <c r="H25" s="156"/>
      <c r="I25" s="156"/>
      <c r="J25" s="111">
        <f>O23/12</f>
        <v>16576.25</v>
      </c>
      <c r="K25" s="55"/>
      <c r="L25" s="129" t="s">
        <v>145</v>
      </c>
      <c r="M25" s="122"/>
      <c r="N25" s="122"/>
      <c r="O25" s="125">
        <f>O18+O23</f>
        <v>198915</v>
      </c>
      <c r="P25" s="74"/>
    </row>
    <row r="26" spans="2:16" ht="15.75" thickBot="1" x14ac:dyDescent="0.3">
      <c r="B26" s="138"/>
      <c r="C26" s="90"/>
      <c r="D26" s="63"/>
      <c r="E26" s="78"/>
      <c r="F26" s="78"/>
      <c r="G26" s="157"/>
      <c r="H26" s="158"/>
      <c r="I26" s="158"/>
      <c r="J26" s="112"/>
      <c r="K26" s="55"/>
      <c r="L26" s="123"/>
      <c r="M26" s="124"/>
      <c r="N26" s="124"/>
      <c r="O26" s="126"/>
      <c r="P26" s="74"/>
    </row>
    <row r="27" spans="2:16" ht="15.75" thickBot="1" x14ac:dyDescent="0.3">
      <c r="B27" s="138"/>
      <c r="C27" s="90"/>
      <c r="D27" s="63"/>
      <c r="E27" s="63"/>
      <c r="F27" s="63"/>
      <c r="G27" s="63"/>
      <c r="H27" s="64"/>
      <c r="I27" s="63"/>
      <c r="J27" s="64"/>
      <c r="K27" s="64"/>
      <c r="L27" s="65"/>
      <c r="M27" s="65"/>
      <c r="N27" s="65"/>
      <c r="O27" s="65"/>
      <c r="P27" s="71"/>
    </row>
    <row r="28" spans="2:16" x14ac:dyDescent="0.25">
      <c r="B28" s="82"/>
      <c r="C28" s="78"/>
      <c r="D28" s="78"/>
      <c r="E28" s="104"/>
      <c r="F28" s="75"/>
      <c r="G28" s="107" t="s">
        <v>167</v>
      </c>
      <c r="H28" s="108"/>
      <c r="I28" s="108"/>
      <c r="J28" s="111">
        <f>J18+(O23/12)</f>
        <v>16576.25</v>
      </c>
      <c r="K28" s="55"/>
      <c r="L28" s="113" t="s">
        <v>166</v>
      </c>
      <c r="M28" s="114"/>
      <c r="N28" s="114"/>
      <c r="O28" s="117">
        <f>O18+O25</f>
        <v>198915</v>
      </c>
      <c r="P28" s="80"/>
    </row>
    <row r="29" spans="2:16" ht="15.75" thickBot="1" x14ac:dyDescent="0.3">
      <c r="B29" s="82"/>
      <c r="C29" s="78"/>
      <c r="D29" s="78"/>
      <c r="E29" s="104"/>
      <c r="F29" s="75"/>
      <c r="G29" s="109"/>
      <c r="H29" s="110"/>
      <c r="I29" s="110"/>
      <c r="J29" s="112"/>
      <c r="K29" s="55"/>
      <c r="L29" s="115"/>
      <c r="M29" s="116"/>
      <c r="N29" s="116"/>
      <c r="O29" s="118"/>
      <c r="P29" s="80"/>
    </row>
    <row r="30" spans="2:16" ht="15.75" thickBot="1" x14ac:dyDescent="0.3">
      <c r="B30" s="82"/>
      <c r="C30" s="78"/>
      <c r="D30" s="78"/>
      <c r="E30" s="78"/>
      <c r="F30" s="78"/>
      <c r="G30" s="249" t="s">
        <v>183</v>
      </c>
      <c r="H30" s="249"/>
      <c r="I30" s="249"/>
      <c r="J30" s="249"/>
      <c r="K30" s="78"/>
      <c r="L30" s="78"/>
      <c r="M30" s="78"/>
      <c r="N30" s="78"/>
      <c r="O30" s="78"/>
      <c r="P30" s="80"/>
    </row>
    <row r="31" spans="2:16" ht="15" customHeight="1" x14ac:dyDescent="0.25">
      <c r="B31" s="82"/>
      <c r="C31" s="78"/>
      <c r="D31" s="78"/>
      <c r="E31" s="78"/>
      <c r="F31" s="78"/>
      <c r="G31" s="250"/>
      <c r="H31" s="250"/>
      <c r="I31" s="250"/>
      <c r="J31" s="250"/>
      <c r="K31" s="78"/>
      <c r="L31" s="121" t="s">
        <v>147</v>
      </c>
      <c r="M31" s="122"/>
      <c r="N31" s="122"/>
      <c r="O31" s="125">
        <f>O28*2</f>
        <v>397830</v>
      </c>
      <c r="P31" s="80"/>
    </row>
    <row r="32" spans="2:16" ht="15.75" thickBot="1" x14ac:dyDescent="0.3">
      <c r="B32" s="82"/>
      <c r="C32" s="78"/>
      <c r="D32" s="78"/>
      <c r="E32" s="78"/>
      <c r="F32" s="78"/>
      <c r="G32" s="250"/>
      <c r="H32" s="250"/>
      <c r="I32" s="250"/>
      <c r="J32" s="250"/>
      <c r="K32" s="78"/>
      <c r="L32" s="123"/>
      <c r="M32" s="124"/>
      <c r="N32" s="124"/>
      <c r="O32" s="126"/>
      <c r="P32" s="80"/>
    </row>
    <row r="33" spans="2:16" x14ac:dyDescent="0.25">
      <c r="B33" s="83"/>
      <c r="C33" s="79"/>
      <c r="D33" s="79"/>
      <c r="E33" s="79"/>
      <c r="F33" s="79"/>
      <c r="G33" s="251"/>
      <c r="H33" s="251"/>
      <c r="I33" s="251"/>
      <c r="J33" s="251"/>
      <c r="K33" s="79"/>
      <c r="L33" s="79"/>
      <c r="M33" s="79"/>
      <c r="N33" s="79"/>
      <c r="O33" s="79"/>
      <c r="P33" s="81"/>
    </row>
  </sheetData>
  <mergeCells count="39">
    <mergeCell ref="B2:B27"/>
    <mergeCell ref="G4:I5"/>
    <mergeCell ref="J4:J6"/>
    <mergeCell ref="K4:K6"/>
    <mergeCell ref="L4:L6"/>
    <mergeCell ref="D4:D16"/>
    <mergeCell ref="E8:F8"/>
    <mergeCell ref="E7:F7"/>
    <mergeCell ref="G25:I26"/>
    <mergeCell ref="J25:J26"/>
    <mergeCell ref="G21:I21"/>
    <mergeCell ref="G18:I19"/>
    <mergeCell ref="F21:F23"/>
    <mergeCell ref="E4:F6"/>
    <mergeCell ref="E16:F16"/>
    <mergeCell ref="E15:F15"/>
    <mergeCell ref="M4:M6"/>
    <mergeCell ref="N4:O5"/>
    <mergeCell ref="L31:N32"/>
    <mergeCell ref="O31:O32"/>
    <mergeCell ref="O18:O19"/>
    <mergeCell ref="L25:N26"/>
    <mergeCell ref="O25:O26"/>
    <mergeCell ref="J21:L21"/>
    <mergeCell ref="J18:J19"/>
    <mergeCell ref="L18:N19"/>
    <mergeCell ref="G30:J33"/>
    <mergeCell ref="E28:E29"/>
    <mergeCell ref="G28:I29"/>
    <mergeCell ref="J28:J29"/>
    <mergeCell ref="L28:N29"/>
    <mergeCell ref="O28:O29"/>
    <mergeCell ref="E9:F9"/>
    <mergeCell ref="E18:E19"/>
    <mergeCell ref="E14:F14"/>
    <mergeCell ref="E13:F13"/>
    <mergeCell ref="E12:F12"/>
    <mergeCell ref="E11:F11"/>
    <mergeCell ref="E10:F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opLeftCell="A73" workbookViewId="0">
      <selection activeCell="J9" sqref="J9"/>
    </sheetView>
  </sheetViews>
  <sheetFormatPr defaultRowHeight="15" x14ac:dyDescent="0.25"/>
  <cols>
    <col min="1" max="1" width="7.7109375" customWidth="1"/>
    <col min="2" max="2" width="10.28515625" customWidth="1"/>
    <col min="3" max="3" width="4.28515625" customWidth="1"/>
    <col min="4" max="4" width="12.140625" customWidth="1"/>
    <col min="5" max="5" width="45.140625" customWidth="1"/>
    <col min="6" max="7" width="16.28515625" style="29" customWidth="1"/>
  </cols>
  <sheetData>
    <row r="1" spans="1:7" ht="15.75" thickBot="1" x14ac:dyDescent="0.3">
      <c r="A1" s="168" t="s">
        <v>179</v>
      </c>
      <c r="B1" s="169"/>
      <c r="C1" s="169"/>
      <c r="D1" s="169"/>
      <c r="E1" s="169"/>
      <c r="F1" s="169"/>
      <c r="G1" s="170"/>
    </row>
    <row r="2" spans="1:7" ht="16.5" thickTop="1" thickBot="1" x14ac:dyDescent="0.3">
      <c r="A2" s="171"/>
      <c r="B2" s="172"/>
      <c r="C2" s="172"/>
      <c r="D2" s="172"/>
      <c r="E2" s="172"/>
      <c r="F2" s="172"/>
      <c r="G2" s="173"/>
    </row>
    <row r="3" spans="1:7" ht="15.75" thickTop="1" x14ac:dyDescent="0.25">
      <c r="A3" s="174" t="s">
        <v>151</v>
      </c>
      <c r="B3" s="175"/>
      <c r="C3" s="175"/>
      <c r="D3" s="175"/>
      <c r="E3" s="175"/>
      <c r="F3" s="175"/>
      <c r="G3" s="176"/>
    </row>
    <row r="4" spans="1:7" x14ac:dyDescent="0.25">
      <c r="A4" s="177" t="s">
        <v>150</v>
      </c>
      <c r="B4" s="178"/>
      <c r="C4" s="178"/>
      <c r="D4" s="178"/>
      <c r="E4" s="178"/>
      <c r="F4" s="178"/>
      <c r="G4" s="179"/>
    </row>
    <row r="5" spans="1:7" ht="15" customHeight="1" x14ac:dyDescent="0.25">
      <c r="A5" s="204" t="s">
        <v>180</v>
      </c>
      <c r="B5" s="205"/>
      <c r="C5" s="205"/>
      <c r="D5" s="99"/>
      <c r="E5" s="99"/>
      <c r="F5" s="99"/>
      <c r="G5" s="100"/>
    </row>
    <row r="6" spans="1:7" x14ac:dyDescent="0.25">
      <c r="A6" s="180" t="s">
        <v>175</v>
      </c>
      <c r="B6" s="181"/>
      <c r="C6" s="181"/>
      <c r="D6" s="181"/>
      <c r="E6" s="181"/>
      <c r="F6" s="182"/>
      <c r="G6" s="183"/>
    </row>
    <row r="7" spans="1:7" ht="15" customHeight="1" x14ac:dyDescent="0.25">
      <c r="A7" s="180" t="s">
        <v>177</v>
      </c>
      <c r="B7" s="181"/>
      <c r="C7" s="86"/>
      <c r="D7" s="86"/>
      <c r="E7" s="86" t="s">
        <v>178</v>
      </c>
      <c r="F7" s="101" t="s">
        <v>176</v>
      </c>
      <c r="G7" s="17"/>
    </row>
    <row r="8" spans="1:7" ht="14.25" customHeight="1" x14ac:dyDescent="0.25">
      <c r="A8" s="1" t="s">
        <v>182</v>
      </c>
      <c r="B8" s="2"/>
      <c r="C8" s="2"/>
      <c r="D8" s="3"/>
      <c r="E8" s="4" t="s">
        <v>181</v>
      </c>
      <c r="F8" s="16"/>
      <c r="G8" s="17"/>
    </row>
    <row r="9" spans="1:7" x14ac:dyDescent="0.25">
      <c r="A9" s="177" t="s">
        <v>149</v>
      </c>
      <c r="B9" s="178"/>
      <c r="C9" s="178"/>
      <c r="D9" s="178"/>
      <c r="E9" s="178"/>
      <c r="F9" s="178"/>
      <c r="G9" s="179"/>
    </row>
    <row r="10" spans="1:7" ht="15.75" thickBot="1" x14ac:dyDescent="0.3">
      <c r="A10" s="184" t="s">
        <v>148</v>
      </c>
      <c r="B10" s="185"/>
      <c r="C10" s="185"/>
      <c r="D10" s="185"/>
      <c r="E10" s="185"/>
      <c r="F10" s="185"/>
      <c r="G10" s="186"/>
    </row>
    <row r="11" spans="1:7" ht="15.75" thickBot="1" x14ac:dyDescent="0.3">
      <c r="A11" s="187" t="s">
        <v>0</v>
      </c>
      <c r="B11" s="188"/>
      <c r="C11" s="188"/>
      <c r="D11" s="188"/>
      <c r="E11" s="188"/>
      <c r="F11" s="188"/>
      <c r="G11" s="189"/>
    </row>
    <row r="12" spans="1:7" x14ac:dyDescent="0.25">
      <c r="A12" s="190" t="s">
        <v>1</v>
      </c>
      <c r="B12" s="191"/>
      <c r="C12" s="191"/>
      <c r="D12" s="191"/>
      <c r="E12" s="191"/>
      <c r="F12" s="191"/>
      <c r="G12" s="192"/>
    </row>
    <row r="13" spans="1:7" x14ac:dyDescent="0.25">
      <c r="A13" s="193" t="s">
        <v>2</v>
      </c>
      <c r="B13" s="194"/>
      <c r="C13" s="195"/>
      <c r="D13" s="196" t="s">
        <v>3</v>
      </c>
      <c r="E13" s="195"/>
      <c r="F13" s="18" t="s">
        <v>4</v>
      </c>
      <c r="G13" s="5" t="s">
        <v>5</v>
      </c>
    </row>
    <row r="14" spans="1:7" x14ac:dyDescent="0.25">
      <c r="A14" s="197" t="s">
        <v>6</v>
      </c>
      <c r="B14" s="198"/>
      <c r="C14" s="199"/>
      <c r="D14" s="200" t="s">
        <v>7</v>
      </c>
      <c r="E14" s="201"/>
      <c r="F14" s="19"/>
      <c r="G14" s="6"/>
    </row>
    <row r="15" spans="1:7" x14ac:dyDescent="0.25">
      <c r="A15" s="197" t="s">
        <v>8</v>
      </c>
      <c r="B15" s="198"/>
      <c r="C15" s="199"/>
      <c r="D15" s="200" t="s">
        <v>9</v>
      </c>
      <c r="E15" s="201"/>
      <c r="F15" s="19"/>
      <c r="G15" s="6"/>
    </row>
    <row r="16" spans="1:7" x14ac:dyDescent="0.25">
      <c r="A16" s="197" t="s">
        <v>10</v>
      </c>
      <c r="B16" s="198"/>
      <c r="C16" s="199"/>
      <c r="D16" s="202" t="s">
        <v>11</v>
      </c>
      <c r="E16" s="203"/>
      <c r="F16" s="19"/>
      <c r="G16" s="6"/>
    </row>
    <row r="17" spans="1:7" x14ac:dyDescent="0.25">
      <c r="A17" s="197" t="s">
        <v>12</v>
      </c>
      <c r="B17" s="198"/>
      <c r="C17" s="199"/>
      <c r="D17" s="202" t="s">
        <v>13</v>
      </c>
      <c r="E17" s="203"/>
      <c r="F17" s="19"/>
      <c r="G17" s="6"/>
    </row>
    <row r="18" spans="1:7" x14ac:dyDescent="0.25">
      <c r="A18" s="197" t="s">
        <v>14</v>
      </c>
      <c r="B18" s="198"/>
      <c r="C18" s="199"/>
      <c r="D18" s="202" t="s">
        <v>15</v>
      </c>
      <c r="E18" s="203"/>
      <c r="F18" s="19"/>
      <c r="G18" s="6"/>
    </row>
    <row r="19" spans="1:7" x14ac:dyDescent="0.25">
      <c r="A19" s="197" t="s">
        <v>16</v>
      </c>
      <c r="B19" s="198"/>
      <c r="C19" s="199"/>
      <c r="D19" s="202" t="s">
        <v>17</v>
      </c>
      <c r="E19" s="203"/>
      <c r="F19" s="19"/>
      <c r="G19" s="6"/>
    </row>
    <row r="20" spans="1:7" x14ac:dyDescent="0.25">
      <c r="A20" s="197" t="s">
        <v>18</v>
      </c>
      <c r="B20" s="198"/>
      <c r="C20" s="199"/>
      <c r="D20" s="202" t="s">
        <v>19</v>
      </c>
      <c r="E20" s="203"/>
      <c r="F20" s="19"/>
      <c r="G20" s="6"/>
    </row>
    <row r="21" spans="1:7" x14ac:dyDescent="0.25">
      <c r="A21" s="212" t="s">
        <v>20</v>
      </c>
      <c r="B21" s="213"/>
      <c r="C21" s="213"/>
      <c r="D21" s="213"/>
      <c r="E21" s="214"/>
      <c r="F21" s="18"/>
      <c r="G21" s="7"/>
    </row>
    <row r="22" spans="1:7" x14ac:dyDescent="0.25">
      <c r="A22" s="197" t="s">
        <v>21</v>
      </c>
      <c r="B22" s="198"/>
      <c r="C22" s="199"/>
      <c r="D22" s="202" t="s">
        <v>152</v>
      </c>
      <c r="E22" s="203"/>
      <c r="F22" s="19"/>
      <c r="G22" s="6"/>
    </row>
    <row r="23" spans="1:7" x14ac:dyDescent="0.25">
      <c r="A23" s="197" t="s">
        <v>22</v>
      </c>
      <c r="B23" s="198"/>
      <c r="C23" s="199"/>
      <c r="D23" s="202" t="s">
        <v>23</v>
      </c>
      <c r="E23" s="203"/>
      <c r="F23" s="19"/>
      <c r="G23" s="6"/>
    </row>
    <row r="24" spans="1:7" ht="15.75" thickBot="1" x14ac:dyDescent="0.3">
      <c r="A24" s="215" t="s">
        <v>24</v>
      </c>
      <c r="B24" s="216"/>
      <c r="C24" s="216"/>
      <c r="D24" s="216"/>
      <c r="E24" s="217"/>
      <c r="F24" s="20"/>
      <c r="G24" s="8"/>
    </row>
    <row r="25" spans="1:7" ht="15.75" thickBot="1" x14ac:dyDescent="0.3">
      <c r="A25" s="218"/>
      <c r="B25" s="218"/>
      <c r="C25" s="218"/>
      <c r="D25" s="218"/>
      <c r="E25" s="218"/>
      <c r="F25" s="218"/>
      <c r="G25" s="218"/>
    </row>
    <row r="26" spans="1:7" ht="25.5" x14ac:dyDescent="0.25">
      <c r="A26" s="206" t="s">
        <v>25</v>
      </c>
      <c r="B26" s="207"/>
      <c r="C26" s="207"/>
      <c r="D26" s="207"/>
      <c r="E26" s="208"/>
      <c r="F26" s="21" t="s">
        <v>4</v>
      </c>
      <c r="G26" s="9" t="s">
        <v>26</v>
      </c>
    </row>
    <row r="27" spans="1:7" x14ac:dyDescent="0.25">
      <c r="A27" s="209" t="s">
        <v>27</v>
      </c>
      <c r="B27" s="210"/>
      <c r="C27" s="210"/>
      <c r="D27" s="210"/>
      <c r="E27" s="211"/>
      <c r="F27" s="22"/>
      <c r="G27" s="10"/>
    </row>
    <row r="28" spans="1:7" x14ac:dyDescent="0.25">
      <c r="A28" s="197" t="s">
        <v>28</v>
      </c>
      <c r="B28" s="198"/>
      <c r="C28" s="199"/>
      <c r="D28" s="200" t="s">
        <v>29</v>
      </c>
      <c r="E28" s="201"/>
      <c r="F28" s="23"/>
      <c r="G28" s="6"/>
    </row>
    <row r="29" spans="1:7" x14ac:dyDescent="0.25">
      <c r="A29" s="197" t="s">
        <v>30</v>
      </c>
      <c r="B29" s="198"/>
      <c r="C29" s="199"/>
      <c r="D29" s="200" t="s">
        <v>31</v>
      </c>
      <c r="E29" s="201"/>
      <c r="F29" s="23"/>
      <c r="G29" s="6"/>
    </row>
    <row r="30" spans="1:7" x14ac:dyDescent="0.25">
      <c r="A30" s="197" t="s">
        <v>32</v>
      </c>
      <c r="B30" s="198"/>
      <c r="C30" s="199"/>
      <c r="D30" s="200" t="s">
        <v>33</v>
      </c>
      <c r="E30" s="201"/>
      <c r="F30" s="23"/>
      <c r="G30" s="6"/>
    </row>
    <row r="31" spans="1:7" x14ac:dyDescent="0.25">
      <c r="A31" s="197" t="s">
        <v>34</v>
      </c>
      <c r="B31" s="198"/>
      <c r="C31" s="199"/>
      <c r="D31" s="200" t="s">
        <v>35</v>
      </c>
      <c r="E31" s="201"/>
      <c r="F31" s="23"/>
      <c r="G31" s="6"/>
    </row>
    <row r="32" spans="1:7" x14ac:dyDescent="0.25">
      <c r="A32" s="197" t="s">
        <v>36</v>
      </c>
      <c r="B32" s="198"/>
      <c r="C32" s="199"/>
      <c r="D32" s="202" t="s">
        <v>37</v>
      </c>
      <c r="E32" s="203"/>
      <c r="F32" s="23"/>
      <c r="G32" s="6"/>
    </row>
    <row r="33" spans="1:7" x14ac:dyDescent="0.25">
      <c r="A33" s="197" t="s">
        <v>38</v>
      </c>
      <c r="B33" s="198"/>
      <c r="C33" s="199"/>
      <c r="D33" s="200" t="s">
        <v>39</v>
      </c>
      <c r="E33" s="201"/>
      <c r="F33" s="23"/>
      <c r="G33" s="6"/>
    </row>
    <row r="34" spans="1:7" x14ac:dyDescent="0.25">
      <c r="A34" s="197" t="s">
        <v>40</v>
      </c>
      <c r="B34" s="198"/>
      <c r="C34" s="199"/>
      <c r="D34" s="200" t="s">
        <v>41</v>
      </c>
      <c r="E34" s="201"/>
      <c r="F34" s="23"/>
      <c r="G34" s="6"/>
    </row>
    <row r="35" spans="1:7" x14ac:dyDescent="0.25">
      <c r="A35" s="197" t="s">
        <v>42</v>
      </c>
      <c r="B35" s="198"/>
      <c r="C35" s="199"/>
      <c r="D35" s="200" t="s">
        <v>43</v>
      </c>
      <c r="E35" s="201"/>
      <c r="F35" s="23"/>
      <c r="G35" s="6"/>
    </row>
    <row r="36" spans="1:7" ht="15.75" thickBot="1" x14ac:dyDescent="0.3">
      <c r="A36" s="215" t="s">
        <v>44</v>
      </c>
      <c r="B36" s="216"/>
      <c r="C36" s="216"/>
      <c r="D36" s="216"/>
      <c r="E36" s="217"/>
      <c r="F36" s="24"/>
      <c r="G36" s="8"/>
    </row>
    <row r="37" spans="1:7" ht="15.75" thickBot="1" x14ac:dyDescent="0.3">
      <c r="A37" s="218"/>
      <c r="B37" s="218"/>
      <c r="C37" s="218"/>
      <c r="D37" s="218"/>
      <c r="E37" s="218"/>
      <c r="F37" s="218"/>
      <c r="G37" s="218"/>
    </row>
    <row r="38" spans="1:7" x14ac:dyDescent="0.25">
      <c r="A38" s="206" t="s">
        <v>45</v>
      </c>
      <c r="B38" s="207"/>
      <c r="C38" s="207"/>
      <c r="D38" s="207"/>
      <c r="E38" s="208"/>
      <c r="F38" s="21"/>
      <c r="G38" s="9"/>
    </row>
    <row r="39" spans="1:7" x14ac:dyDescent="0.25">
      <c r="A39" s="197" t="s">
        <v>46</v>
      </c>
      <c r="B39" s="198"/>
      <c r="C39" s="199"/>
      <c r="D39" s="200" t="s">
        <v>47</v>
      </c>
      <c r="E39" s="201"/>
      <c r="F39" s="23"/>
      <c r="G39" s="6"/>
    </row>
    <row r="40" spans="1:7" x14ac:dyDescent="0.25">
      <c r="A40" s="197" t="s">
        <v>48</v>
      </c>
      <c r="B40" s="198"/>
      <c r="C40" s="199"/>
      <c r="D40" s="200" t="s">
        <v>49</v>
      </c>
      <c r="E40" s="201"/>
      <c r="F40" s="23"/>
      <c r="G40" s="6"/>
    </row>
    <row r="41" spans="1:7" x14ac:dyDescent="0.25">
      <c r="A41" s="197" t="s">
        <v>50</v>
      </c>
      <c r="B41" s="198"/>
      <c r="C41" s="199"/>
      <c r="D41" s="200" t="s">
        <v>51</v>
      </c>
      <c r="E41" s="201"/>
      <c r="F41" s="23"/>
      <c r="G41" s="6"/>
    </row>
    <row r="42" spans="1:7" x14ac:dyDescent="0.25">
      <c r="A42" s="197" t="s">
        <v>52</v>
      </c>
      <c r="B42" s="198"/>
      <c r="C42" s="199"/>
      <c r="D42" s="200" t="s">
        <v>53</v>
      </c>
      <c r="E42" s="201"/>
      <c r="F42" s="23"/>
      <c r="G42" s="6"/>
    </row>
    <row r="43" spans="1:7" x14ac:dyDescent="0.25">
      <c r="A43" s="197" t="s">
        <v>54</v>
      </c>
      <c r="B43" s="198"/>
      <c r="C43" s="199"/>
      <c r="D43" s="202" t="s">
        <v>55</v>
      </c>
      <c r="E43" s="203"/>
      <c r="F43" s="23"/>
      <c r="G43" s="6"/>
    </row>
    <row r="44" spans="1:7" x14ac:dyDescent="0.25">
      <c r="A44" s="197" t="s">
        <v>56</v>
      </c>
      <c r="B44" s="198"/>
      <c r="C44" s="199"/>
      <c r="D44" s="200" t="s">
        <v>57</v>
      </c>
      <c r="E44" s="201"/>
      <c r="F44" s="23"/>
      <c r="G44" s="6"/>
    </row>
    <row r="45" spans="1:7" x14ac:dyDescent="0.25">
      <c r="A45" s="197" t="s">
        <v>58</v>
      </c>
      <c r="B45" s="198"/>
      <c r="C45" s="199"/>
      <c r="D45" s="200" t="s">
        <v>59</v>
      </c>
      <c r="E45" s="201"/>
      <c r="F45" s="23"/>
      <c r="G45" s="6"/>
    </row>
    <row r="46" spans="1:7" ht="15.75" thickBot="1" x14ac:dyDescent="0.3">
      <c r="A46" s="215" t="s">
        <v>60</v>
      </c>
      <c r="B46" s="216"/>
      <c r="C46" s="216"/>
      <c r="D46" s="216"/>
      <c r="E46" s="217"/>
      <c r="F46" s="24"/>
      <c r="G46" s="8"/>
    </row>
    <row r="47" spans="1:7" ht="15.75" thickBot="1" x14ac:dyDescent="0.3">
      <c r="A47" s="218"/>
      <c r="B47" s="218"/>
      <c r="C47" s="218"/>
      <c r="D47" s="218"/>
      <c r="E47" s="218"/>
      <c r="F47" s="218"/>
      <c r="G47" s="218"/>
    </row>
    <row r="48" spans="1:7" x14ac:dyDescent="0.25">
      <c r="A48" s="206" t="s">
        <v>61</v>
      </c>
      <c r="B48" s="207"/>
      <c r="C48" s="207"/>
      <c r="D48" s="207"/>
      <c r="E48" s="208"/>
      <c r="F48" s="21"/>
      <c r="G48" s="9"/>
    </row>
    <row r="49" spans="1:7" x14ac:dyDescent="0.25">
      <c r="A49" s="197" t="s">
        <v>62</v>
      </c>
      <c r="B49" s="199"/>
      <c r="C49" s="200" t="s">
        <v>63</v>
      </c>
      <c r="D49" s="219"/>
      <c r="E49" s="201"/>
      <c r="F49" s="19"/>
      <c r="G49" s="6"/>
    </row>
    <row r="50" spans="1:7" ht="43.5" customHeight="1" x14ac:dyDescent="0.25">
      <c r="A50" s="197" t="s">
        <v>64</v>
      </c>
      <c r="B50" s="199"/>
      <c r="C50" s="220" t="s">
        <v>65</v>
      </c>
      <c r="D50" s="221"/>
      <c r="E50" s="222"/>
      <c r="F50" s="19"/>
      <c r="G50" s="11"/>
    </row>
    <row r="51" spans="1:7" ht="15.75" thickBot="1" x14ac:dyDescent="0.3">
      <c r="A51" s="215" t="s">
        <v>66</v>
      </c>
      <c r="B51" s="216"/>
      <c r="C51" s="216"/>
      <c r="D51" s="216"/>
      <c r="E51" s="217"/>
      <c r="F51" s="25"/>
      <c r="G51" s="12"/>
    </row>
    <row r="52" spans="1:7" ht="15.75" thickBot="1" x14ac:dyDescent="0.3">
      <c r="A52" s="218"/>
      <c r="B52" s="218"/>
      <c r="C52" s="218"/>
      <c r="D52" s="218"/>
      <c r="E52" s="218"/>
      <c r="F52" s="218"/>
      <c r="G52" s="218"/>
    </row>
    <row r="53" spans="1:7" x14ac:dyDescent="0.25">
      <c r="A53" s="223" t="s">
        <v>67</v>
      </c>
      <c r="B53" s="224"/>
      <c r="C53" s="224"/>
      <c r="D53" s="224"/>
      <c r="E53" s="224"/>
      <c r="F53" s="224"/>
      <c r="G53" s="225"/>
    </row>
    <row r="54" spans="1:7" x14ac:dyDescent="0.25">
      <c r="A54" s="197" t="s">
        <v>68</v>
      </c>
      <c r="B54" s="199"/>
      <c r="C54" s="200" t="s">
        <v>69</v>
      </c>
      <c r="D54" s="219"/>
      <c r="E54" s="201"/>
      <c r="F54" s="19"/>
      <c r="G54" s="6"/>
    </row>
    <row r="55" spans="1:7" x14ac:dyDescent="0.25">
      <c r="A55" s="197" t="s">
        <v>70</v>
      </c>
      <c r="B55" s="199"/>
      <c r="C55" s="200" t="s">
        <v>71</v>
      </c>
      <c r="D55" s="219"/>
      <c r="E55" s="201"/>
      <c r="F55" s="19"/>
      <c r="G55" s="6"/>
    </row>
    <row r="56" spans="1:7" ht="15.75" thickBot="1" x14ac:dyDescent="0.3">
      <c r="A56" s="215" t="s">
        <v>72</v>
      </c>
      <c r="B56" s="216"/>
      <c r="C56" s="216"/>
      <c r="D56" s="216"/>
      <c r="E56" s="217"/>
      <c r="F56" s="20"/>
      <c r="G56" s="8"/>
    </row>
    <row r="57" spans="1:7" ht="15.75" thickBot="1" x14ac:dyDescent="0.3">
      <c r="A57" s="218"/>
      <c r="B57" s="218"/>
      <c r="C57" s="218"/>
      <c r="D57" s="218"/>
      <c r="E57" s="218"/>
      <c r="F57" s="218"/>
      <c r="G57" s="218"/>
    </row>
    <row r="58" spans="1:7" ht="15.75" thickBot="1" x14ac:dyDescent="0.3">
      <c r="A58" s="226" t="s">
        <v>73</v>
      </c>
      <c r="B58" s="227"/>
      <c r="C58" s="227"/>
      <c r="D58" s="227"/>
      <c r="E58" s="228"/>
      <c r="F58" s="26"/>
      <c r="G58" s="13"/>
    </row>
    <row r="59" spans="1:7" ht="15.75" thickBot="1" x14ac:dyDescent="0.3">
      <c r="A59" s="218"/>
      <c r="B59" s="218"/>
      <c r="C59" s="218"/>
      <c r="D59" s="218"/>
      <c r="E59" s="218"/>
      <c r="F59" s="218"/>
      <c r="G59" s="218"/>
    </row>
    <row r="60" spans="1:7" ht="15.75" thickBot="1" x14ac:dyDescent="0.3">
      <c r="A60" s="229" t="s">
        <v>74</v>
      </c>
      <c r="B60" s="230"/>
      <c r="C60" s="230"/>
      <c r="D60" s="230"/>
      <c r="E60" s="231"/>
      <c r="F60" s="27"/>
      <c r="G60" s="14"/>
    </row>
    <row r="61" spans="1:7" ht="15.75" thickBot="1" x14ac:dyDescent="0.3">
      <c r="A61" s="232"/>
      <c r="B61" s="232"/>
      <c r="C61" s="232"/>
      <c r="D61" s="232"/>
      <c r="E61" s="232"/>
      <c r="F61" s="232"/>
      <c r="G61" s="232"/>
    </row>
    <row r="62" spans="1:7" x14ac:dyDescent="0.25">
      <c r="A62" s="233" t="s">
        <v>75</v>
      </c>
      <c r="B62" s="234"/>
      <c r="C62" s="234"/>
      <c r="D62" s="234"/>
      <c r="E62" s="234"/>
      <c r="F62" s="234"/>
      <c r="G62" s="235"/>
    </row>
    <row r="63" spans="1:7" ht="25.5" x14ac:dyDescent="0.25">
      <c r="A63" s="209" t="s">
        <v>76</v>
      </c>
      <c r="B63" s="210"/>
      <c r="C63" s="210"/>
      <c r="D63" s="210"/>
      <c r="E63" s="211"/>
      <c r="F63" s="22" t="s">
        <v>4</v>
      </c>
      <c r="G63" s="10" t="s">
        <v>26</v>
      </c>
    </row>
    <row r="64" spans="1:7" x14ac:dyDescent="0.25">
      <c r="A64" s="197" t="s">
        <v>77</v>
      </c>
      <c r="B64" s="199"/>
      <c r="C64" s="200" t="s">
        <v>78</v>
      </c>
      <c r="D64" s="219"/>
      <c r="E64" s="201"/>
      <c r="F64" s="19"/>
      <c r="G64" s="6"/>
    </row>
    <row r="65" spans="1:7" x14ac:dyDescent="0.25">
      <c r="A65" s="197" t="s">
        <v>79</v>
      </c>
      <c r="B65" s="199"/>
      <c r="C65" s="200" t="s">
        <v>174</v>
      </c>
      <c r="D65" s="219"/>
      <c r="E65" s="201"/>
      <c r="F65" s="19"/>
      <c r="G65" s="6"/>
    </row>
    <row r="66" spans="1:7" x14ac:dyDescent="0.25">
      <c r="A66" s="197" t="s">
        <v>80</v>
      </c>
      <c r="B66" s="199"/>
      <c r="C66" s="200" t="s">
        <v>81</v>
      </c>
      <c r="D66" s="219"/>
      <c r="E66" s="201"/>
      <c r="F66" s="19"/>
      <c r="G66" s="6"/>
    </row>
    <row r="67" spans="1:7" ht="15" customHeight="1" x14ac:dyDescent="0.25">
      <c r="A67" s="197" t="s">
        <v>82</v>
      </c>
      <c r="B67" s="199"/>
      <c r="C67" s="202" t="s">
        <v>83</v>
      </c>
      <c r="D67" s="239"/>
      <c r="E67" s="203"/>
      <c r="F67" s="19"/>
      <c r="G67" s="6"/>
    </row>
    <row r="68" spans="1:7" ht="15" customHeight="1" x14ac:dyDescent="0.25">
      <c r="A68" s="197" t="s">
        <v>84</v>
      </c>
      <c r="B68" s="199"/>
      <c r="C68" s="202" t="s">
        <v>85</v>
      </c>
      <c r="D68" s="239"/>
      <c r="E68" s="203"/>
      <c r="F68" s="19"/>
      <c r="G68" s="6"/>
    </row>
    <row r="69" spans="1:7" ht="15" customHeight="1" x14ac:dyDescent="0.25">
      <c r="A69" s="197" t="s">
        <v>86</v>
      </c>
      <c r="B69" s="199"/>
      <c r="C69" s="202" t="s">
        <v>87</v>
      </c>
      <c r="D69" s="239"/>
      <c r="E69" s="203"/>
      <c r="F69" s="19"/>
      <c r="G69" s="6"/>
    </row>
    <row r="70" spans="1:7" ht="15" customHeight="1" x14ac:dyDescent="0.25">
      <c r="A70" s="197" t="s">
        <v>88</v>
      </c>
      <c r="B70" s="199"/>
      <c r="C70" s="202" t="s">
        <v>89</v>
      </c>
      <c r="D70" s="239"/>
      <c r="E70" s="203"/>
      <c r="F70" s="19"/>
      <c r="G70" s="6"/>
    </row>
    <row r="71" spans="1:7" ht="15" customHeight="1" x14ac:dyDescent="0.25">
      <c r="A71" s="197" t="s">
        <v>90</v>
      </c>
      <c r="B71" s="199"/>
      <c r="C71" s="202" t="s">
        <v>91</v>
      </c>
      <c r="D71" s="239"/>
      <c r="E71" s="203"/>
      <c r="F71" s="19"/>
      <c r="G71" s="6"/>
    </row>
    <row r="72" spans="1:7" ht="15" customHeight="1" x14ac:dyDescent="0.25">
      <c r="A72" s="197" t="s">
        <v>92</v>
      </c>
      <c r="B72" s="199"/>
      <c r="C72" s="202" t="s">
        <v>93</v>
      </c>
      <c r="D72" s="239"/>
      <c r="E72" s="203"/>
      <c r="F72" s="19"/>
      <c r="G72" s="6"/>
    </row>
    <row r="73" spans="1:7" ht="15" customHeight="1" x14ac:dyDescent="0.25">
      <c r="A73" s="197" t="s">
        <v>94</v>
      </c>
      <c r="B73" s="199"/>
      <c r="C73" s="202" t="s">
        <v>95</v>
      </c>
      <c r="D73" s="239"/>
      <c r="E73" s="203"/>
      <c r="F73" s="19"/>
      <c r="G73" s="6"/>
    </row>
    <row r="74" spans="1:7" ht="15.75" thickBot="1" x14ac:dyDescent="0.3">
      <c r="A74" s="215" t="s">
        <v>96</v>
      </c>
      <c r="B74" s="216"/>
      <c r="C74" s="216"/>
      <c r="D74" s="216"/>
      <c r="E74" s="217"/>
      <c r="F74" s="20"/>
      <c r="G74" s="8"/>
    </row>
    <row r="75" spans="1:7" ht="15.75" thickBot="1" x14ac:dyDescent="0.3">
      <c r="A75" s="218"/>
      <c r="B75" s="218"/>
      <c r="C75" s="218"/>
      <c r="D75" s="218"/>
      <c r="E75" s="218"/>
      <c r="F75" s="218"/>
      <c r="G75" s="218"/>
    </row>
    <row r="76" spans="1:7" ht="15.75" thickBot="1" x14ac:dyDescent="0.3">
      <c r="A76" s="229" t="s">
        <v>97</v>
      </c>
      <c r="B76" s="230"/>
      <c r="C76" s="230"/>
      <c r="D76" s="230"/>
      <c r="E76" s="231"/>
      <c r="F76" s="27"/>
      <c r="G76" s="14"/>
    </row>
    <row r="77" spans="1:7" ht="15.75" thickBot="1" x14ac:dyDescent="0.3">
      <c r="A77" s="248"/>
      <c r="B77" s="248"/>
      <c r="C77" s="248"/>
      <c r="D77" s="248"/>
      <c r="E77" s="248"/>
      <c r="F77" s="248"/>
      <c r="G77" s="248"/>
    </row>
    <row r="78" spans="1:7" ht="15.75" thickBot="1" x14ac:dyDescent="0.3">
      <c r="A78" s="236" t="s">
        <v>98</v>
      </c>
      <c r="B78" s="237"/>
      <c r="C78" s="237"/>
      <c r="D78" s="237"/>
      <c r="E78" s="238"/>
      <c r="F78" s="28"/>
      <c r="G78" s="15"/>
    </row>
    <row r="79" spans="1:7" ht="15.75" thickBot="1" x14ac:dyDescent="0.3"/>
    <row r="80" spans="1:7" x14ac:dyDescent="0.25">
      <c r="A80" s="241" t="s">
        <v>153</v>
      </c>
      <c r="B80" s="242"/>
      <c r="C80" s="242"/>
      <c r="D80" s="242"/>
      <c r="E80" s="242"/>
      <c r="F80" s="242"/>
      <c r="G80" s="243"/>
    </row>
    <row r="81" spans="1:7" x14ac:dyDescent="0.25">
      <c r="A81" s="244" t="s">
        <v>99</v>
      </c>
      <c r="B81" s="245"/>
      <c r="C81" s="245"/>
      <c r="D81" s="245"/>
      <c r="E81" s="245"/>
      <c r="F81" s="31" t="s">
        <v>110</v>
      </c>
      <c r="G81" s="47" t="s">
        <v>109</v>
      </c>
    </row>
    <row r="82" spans="1:7" x14ac:dyDescent="0.25">
      <c r="A82" s="48" t="s">
        <v>100</v>
      </c>
      <c r="B82" s="245" t="s">
        <v>108</v>
      </c>
      <c r="C82" s="245"/>
      <c r="D82" s="245"/>
      <c r="E82" s="245"/>
      <c r="F82" s="51"/>
      <c r="G82" s="52"/>
    </row>
    <row r="83" spans="1:7" x14ac:dyDescent="0.25">
      <c r="A83" s="48" t="s">
        <v>111</v>
      </c>
      <c r="B83" s="245" t="s">
        <v>106</v>
      </c>
      <c r="C83" s="245"/>
      <c r="D83" s="245"/>
      <c r="E83" s="247"/>
      <c r="F83" s="30"/>
      <c r="G83" s="49"/>
    </row>
    <row r="84" spans="1:7" x14ac:dyDescent="0.25">
      <c r="A84" s="48" t="s">
        <v>101</v>
      </c>
      <c r="B84" s="245" t="s">
        <v>140</v>
      </c>
      <c r="C84" s="245"/>
      <c r="D84" s="245"/>
      <c r="E84" s="247"/>
      <c r="F84" s="56"/>
      <c r="G84" s="57"/>
    </row>
    <row r="85" spans="1:7" x14ac:dyDescent="0.25">
      <c r="A85" s="48" t="s">
        <v>102</v>
      </c>
      <c r="B85" s="245" t="s">
        <v>138</v>
      </c>
      <c r="C85" s="245"/>
      <c r="D85" s="245"/>
      <c r="E85" s="247"/>
      <c r="F85" s="30"/>
      <c r="G85" s="49"/>
    </row>
    <row r="86" spans="1:7" x14ac:dyDescent="0.25">
      <c r="A86" s="48" t="s">
        <v>103</v>
      </c>
      <c r="B86" s="245" t="s">
        <v>141</v>
      </c>
      <c r="C86" s="245"/>
      <c r="D86" s="245"/>
      <c r="E86" s="247"/>
      <c r="F86" s="30"/>
      <c r="G86" s="49"/>
    </row>
    <row r="87" spans="1:7" x14ac:dyDescent="0.25">
      <c r="A87" s="48" t="s">
        <v>104</v>
      </c>
      <c r="B87" s="245" t="s">
        <v>139</v>
      </c>
      <c r="C87" s="245"/>
      <c r="D87" s="245"/>
      <c r="E87" s="247"/>
      <c r="F87" s="30"/>
      <c r="G87" s="49"/>
    </row>
    <row r="88" spans="1:7" ht="15.75" thickBot="1" x14ac:dyDescent="0.3">
      <c r="A88" s="50" t="s">
        <v>105</v>
      </c>
      <c r="B88" s="246" t="s">
        <v>107</v>
      </c>
      <c r="C88" s="246"/>
      <c r="D88" s="246"/>
      <c r="E88" s="246"/>
      <c r="F88" s="56"/>
      <c r="G88" s="57"/>
    </row>
    <row r="89" spans="1:7" ht="15.75" thickBot="1" x14ac:dyDescent="0.3">
      <c r="A89" s="165" t="s">
        <v>113</v>
      </c>
      <c r="B89" s="240"/>
      <c r="C89" s="240"/>
      <c r="D89" s="240"/>
      <c r="E89" s="240"/>
      <c r="F89" s="53"/>
      <c r="G89" s="54"/>
    </row>
    <row r="90" spans="1:7" ht="15.75" thickBot="1" x14ac:dyDescent="0.3"/>
    <row r="91" spans="1:7" x14ac:dyDescent="0.25">
      <c r="A91" s="241" t="s">
        <v>154</v>
      </c>
      <c r="B91" s="242"/>
      <c r="C91" s="242"/>
      <c r="D91" s="242"/>
      <c r="E91" s="242"/>
      <c r="F91" s="242"/>
      <c r="G91" s="243"/>
    </row>
    <row r="92" spans="1:7" x14ac:dyDescent="0.25">
      <c r="A92" s="244" t="s">
        <v>2</v>
      </c>
      <c r="B92" s="245"/>
      <c r="C92" s="245"/>
      <c r="D92" s="245"/>
      <c r="E92" s="245"/>
      <c r="F92" s="31" t="s">
        <v>110</v>
      </c>
      <c r="G92" s="47" t="s">
        <v>109</v>
      </c>
    </row>
    <row r="93" spans="1:7" x14ac:dyDescent="0.25">
      <c r="A93" s="48">
        <v>1</v>
      </c>
      <c r="B93" s="245" t="s">
        <v>155</v>
      </c>
      <c r="C93" s="245"/>
      <c r="D93" s="245"/>
      <c r="E93" s="245"/>
      <c r="F93" s="51"/>
      <c r="G93" s="52"/>
    </row>
    <row r="94" spans="1:7" x14ac:dyDescent="0.25">
      <c r="A94" s="48">
        <v>2</v>
      </c>
      <c r="B94" s="245" t="s">
        <v>156</v>
      </c>
      <c r="C94" s="245"/>
      <c r="D94" s="245"/>
      <c r="E94" s="245"/>
      <c r="F94" s="30"/>
      <c r="G94" s="49"/>
    </row>
    <row r="95" spans="1:7" ht="15.75" thickBot="1" x14ac:dyDescent="0.3">
      <c r="A95" s="48">
        <v>3</v>
      </c>
      <c r="B95" s="245" t="s">
        <v>157</v>
      </c>
      <c r="C95" s="245"/>
      <c r="D95" s="245"/>
      <c r="E95" s="245"/>
      <c r="F95" s="56"/>
      <c r="G95" s="57"/>
    </row>
    <row r="96" spans="1:7" ht="15.75" thickBot="1" x14ac:dyDescent="0.3">
      <c r="A96" s="165" t="s">
        <v>168</v>
      </c>
      <c r="B96" s="240"/>
      <c r="C96" s="240"/>
      <c r="D96" s="240"/>
      <c r="E96" s="240"/>
      <c r="F96" s="53"/>
      <c r="G96" s="98" t="s">
        <v>171</v>
      </c>
    </row>
    <row r="97" spans="1:7" ht="15.75" thickBot="1" x14ac:dyDescent="0.3">
      <c r="A97" s="165" t="s">
        <v>169</v>
      </c>
      <c r="B97" s="166"/>
      <c r="C97" s="166"/>
      <c r="D97" s="166"/>
      <c r="E97" s="167"/>
      <c r="F97" s="53"/>
      <c r="G97" s="98" t="s">
        <v>171</v>
      </c>
    </row>
    <row r="98" spans="1:7" ht="15.75" thickBot="1" x14ac:dyDescent="0.3">
      <c r="A98" s="165" t="s">
        <v>170</v>
      </c>
      <c r="B98" s="166"/>
      <c r="C98" s="166"/>
      <c r="D98" s="166"/>
      <c r="E98" s="167"/>
      <c r="F98" s="53"/>
      <c r="G98" s="98" t="s">
        <v>171</v>
      </c>
    </row>
  </sheetData>
  <mergeCells count="134">
    <mergeCell ref="A7:B7"/>
    <mergeCell ref="A96:E96"/>
    <mergeCell ref="A91:G91"/>
    <mergeCell ref="A92:E92"/>
    <mergeCell ref="B93:E93"/>
    <mergeCell ref="B94:E94"/>
    <mergeCell ref="B95:E95"/>
    <mergeCell ref="A80:G80"/>
    <mergeCell ref="B82:E82"/>
    <mergeCell ref="B88:E88"/>
    <mergeCell ref="B87:E87"/>
    <mergeCell ref="B86:E86"/>
    <mergeCell ref="B85:E85"/>
    <mergeCell ref="B84:E84"/>
    <mergeCell ref="B83:E83"/>
    <mergeCell ref="A89:E89"/>
    <mergeCell ref="A81:E81"/>
    <mergeCell ref="A67:B67"/>
    <mergeCell ref="C67:E67"/>
    <mergeCell ref="A73:B73"/>
    <mergeCell ref="A74:E74"/>
    <mergeCell ref="A75:G75"/>
    <mergeCell ref="A76:E76"/>
    <mergeCell ref="A77:G77"/>
    <mergeCell ref="A78:E78"/>
    <mergeCell ref="A68:B68"/>
    <mergeCell ref="A69:B69"/>
    <mergeCell ref="A70:B70"/>
    <mergeCell ref="A71:B71"/>
    <mergeCell ref="A72:B72"/>
    <mergeCell ref="C68:E68"/>
    <mergeCell ref="C69:E69"/>
    <mergeCell ref="C73:E73"/>
    <mergeCell ref="C72:E72"/>
    <mergeCell ref="C71:E71"/>
    <mergeCell ref="C70:E70"/>
    <mergeCell ref="A60:E60"/>
    <mergeCell ref="A61:G61"/>
    <mergeCell ref="A62:G62"/>
    <mergeCell ref="A63:E63"/>
    <mergeCell ref="A64:B64"/>
    <mergeCell ref="C64:E64"/>
    <mergeCell ref="A65:B65"/>
    <mergeCell ref="C65:E65"/>
    <mergeCell ref="A66:B66"/>
    <mergeCell ref="C66:E66"/>
    <mergeCell ref="A53:G53"/>
    <mergeCell ref="A54:B54"/>
    <mergeCell ref="C54:E54"/>
    <mergeCell ref="A55:B55"/>
    <mergeCell ref="C55:E55"/>
    <mergeCell ref="A56:E56"/>
    <mergeCell ref="A57:G57"/>
    <mergeCell ref="A58:E58"/>
    <mergeCell ref="A59:G59"/>
    <mergeCell ref="A46:E46"/>
    <mergeCell ref="A47:G47"/>
    <mergeCell ref="A48:E48"/>
    <mergeCell ref="A49:B49"/>
    <mergeCell ref="C49:E49"/>
    <mergeCell ref="A50:B50"/>
    <mergeCell ref="C50:E50"/>
    <mergeCell ref="A51:E51"/>
    <mergeCell ref="A52:G52"/>
    <mergeCell ref="A41:C41"/>
    <mergeCell ref="D41:E41"/>
    <mergeCell ref="A42:C42"/>
    <mergeCell ref="D42:E42"/>
    <mergeCell ref="A43:C43"/>
    <mergeCell ref="D43:E43"/>
    <mergeCell ref="A44:C44"/>
    <mergeCell ref="D44:E44"/>
    <mergeCell ref="A45:C45"/>
    <mergeCell ref="D45:E45"/>
    <mergeCell ref="A35:C35"/>
    <mergeCell ref="D35:E35"/>
    <mergeCell ref="A36:E36"/>
    <mergeCell ref="A37:G37"/>
    <mergeCell ref="A38:E38"/>
    <mergeCell ref="A39:C39"/>
    <mergeCell ref="D39:E39"/>
    <mergeCell ref="A40:C40"/>
    <mergeCell ref="D40:E40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18:C18"/>
    <mergeCell ref="A17:C17"/>
    <mergeCell ref="A26:E26"/>
    <mergeCell ref="A27:E27"/>
    <mergeCell ref="A28:C28"/>
    <mergeCell ref="D28:E28"/>
    <mergeCell ref="A29:C29"/>
    <mergeCell ref="D29:E29"/>
    <mergeCell ref="D20:E20"/>
    <mergeCell ref="A21:E21"/>
    <mergeCell ref="D22:E22"/>
    <mergeCell ref="D23:E23"/>
    <mergeCell ref="A24:E24"/>
    <mergeCell ref="A25:G25"/>
    <mergeCell ref="A23:C23"/>
    <mergeCell ref="A22:C22"/>
    <mergeCell ref="A20:C20"/>
    <mergeCell ref="A97:E97"/>
    <mergeCell ref="A98:E98"/>
    <mergeCell ref="A1:G1"/>
    <mergeCell ref="A2:G2"/>
    <mergeCell ref="A3:G3"/>
    <mergeCell ref="A4:G4"/>
    <mergeCell ref="A6:G6"/>
    <mergeCell ref="A9:G9"/>
    <mergeCell ref="A10:G10"/>
    <mergeCell ref="A11:G11"/>
    <mergeCell ref="A12:G12"/>
    <mergeCell ref="A13:C13"/>
    <mergeCell ref="D13:E13"/>
    <mergeCell ref="A14:C14"/>
    <mergeCell ref="D14:E14"/>
    <mergeCell ref="A15:C15"/>
    <mergeCell ref="D15:E15"/>
    <mergeCell ref="D16:E16"/>
    <mergeCell ref="A16:C16"/>
    <mergeCell ref="D17:E17"/>
    <mergeCell ref="D18:E18"/>
    <mergeCell ref="D19:E19"/>
    <mergeCell ref="A5:C5"/>
    <mergeCell ref="A19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 </vt:lpstr>
      <vt:lpstr>Composição custo mensal posto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2024-07-31T12:45:09Z</dcterms:modified>
</cp:coreProperties>
</file>