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ricar\Downloads\"/>
    </mc:Choice>
  </mc:AlternateContent>
  <xr:revisionPtr revIDLastSave="0" documentId="13_ncr:1_{9D978F68-D1CE-4421-8B37-53A7840A29A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1" r:id="rId1"/>
  </sheets>
  <definedNames>
    <definedName name="_xlnm.Print_Area" localSheetId="0">'1'!$B$1:$L$23</definedName>
    <definedName name="Print_Titles" localSheetId="0">'1'!$1:$3</definedName>
  </definedNames>
  <calcPr calcId="191029"/>
</workbook>
</file>

<file path=xl/calcChain.xml><?xml version="1.0" encoding="utf-8"?>
<calcChain xmlns="http://schemas.openxmlformats.org/spreadsheetml/2006/main">
  <c r="L11" i="1" l="1"/>
  <c r="L10" i="1"/>
  <c r="L23" i="1" s="1"/>
  <c r="L8" i="1"/>
  <c r="L5" i="1"/>
  <c r="L6" i="1"/>
  <c r="L22" i="1"/>
  <c r="L21" i="1"/>
  <c r="L20" i="1"/>
  <c r="L19" i="1"/>
  <c r="L18" i="1"/>
  <c r="L17" i="1"/>
  <c r="L16" i="1"/>
  <c r="L15" i="1"/>
  <c r="L14" i="1"/>
  <c r="L7" i="1"/>
  <c r="L13" i="1" l="1"/>
</calcChain>
</file>

<file path=xl/sharedStrings.xml><?xml version="1.0" encoding="utf-8"?>
<sst xmlns="http://schemas.openxmlformats.org/spreadsheetml/2006/main" count="61" uniqueCount="52">
  <si>
    <t>CONTROLE DE FAUNA SINANTRÓPICA NOCIVA</t>
  </si>
  <si>
    <t>VALORES (R$)</t>
  </si>
  <si>
    <t>ITEM</t>
  </si>
  <si>
    <t>DISCRIMINAÇÃO DOS SERVIÇOS</t>
  </si>
  <si>
    <t>UNID.</t>
  </si>
  <si>
    <t>QTDE</t>
  </si>
  <si>
    <t>PREÇO UNITÁRIO</t>
  </si>
  <si>
    <t>PREÇO TOTAL</t>
  </si>
  <si>
    <t>Profissionais</t>
  </si>
  <si>
    <t>total do Item</t>
  </si>
  <si>
    <t>1.1</t>
  </si>
  <si>
    <t>Responsável técnico (3 horas semanais)</t>
  </si>
  <si>
    <t>homem/hora</t>
  </si>
  <si>
    <t>1.2</t>
  </si>
  <si>
    <t>Controlador de pragas (15 horas semanais)</t>
  </si>
  <si>
    <t>1.3</t>
  </si>
  <si>
    <t>Custos Administrativos (taxa incidente sobre o item 1)</t>
  </si>
  <si>
    <t>3.1</t>
  </si>
  <si>
    <t>Custos Administrativos Sobre a Mão de Obra</t>
  </si>
  <si>
    <t>%</t>
  </si>
  <si>
    <t>Serviços e Equipamentos Básicos</t>
  </si>
  <si>
    <t>MONITORAMENTO DE PRAGAS</t>
  </si>
  <si>
    <t>4.1.1</t>
  </si>
  <si>
    <r>
      <t xml:space="preserve">Execução dos monitoramentos </t>
    </r>
    <r>
      <rPr>
        <sz val="8"/>
        <color indexed="64"/>
        <rFont val="Arial"/>
      </rPr>
      <t>(moscas, mosquitos, entre outros descritos no TR</t>
    </r>
    <r>
      <rPr>
        <sz val="8"/>
        <rFont val="Arial"/>
      </rPr>
      <t>) com entrega de relatório mensal (</t>
    </r>
    <r>
      <rPr>
        <sz val="8"/>
        <color indexed="64"/>
        <rFont val="Arial"/>
      </rPr>
      <t>conforme os itens 4.4 e  4.19)</t>
    </r>
  </si>
  <si>
    <t>Mensal</t>
  </si>
  <si>
    <t>4.1.2</t>
  </si>
  <si>
    <t>Execução dos monitoramentos semanais de roedores sinantrópicos com entrega de relatório mensal (Conforme itens 4.14, 4.17 e 4.19)</t>
  </si>
  <si>
    <t>Relatório operacional; (conforme o item 4.18)</t>
  </si>
  <si>
    <t>Unidade</t>
  </si>
  <si>
    <t>METODOLOGIAS OBRIGATÓRIAS</t>
  </si>
  <si>
    <t>4.2.1</t>
  </si>
  <si>
    <t>Caixas porta-iscas (conforme o item 4.15)</t>
  </si>
  <si>
    <t xml:space="preserve">Unidade  </t>
  </si>
  <si>
    <t>4.2.2</t>
  </si>
  <si>
    <t>Armadilha luminosa para insetos, modelo básico, 30 bivolt – lâmpadas UV-A: 2 x 15 Watts; consumo (KW/h): 0,030 (Conforme item 4.9.1)</t>
  </si>
  <si>
    <t xml:space="preserve">Unidade </t>
  </si>
  <si>
    <t>4.2.3</t>
  </si>
  <si>
    <t>Kit com 120 refis de 45X14 cm para a armadilha luminosa de moscas (Conforme item 4.9.1)</t>
  </si>
  <si>
    <t xml:space="preserve">Unidade (refil) </t>
  </si>
  <si>
    <t>4.2.4</t>
  </si>
  <si>
    <r>
      <t xml:space="preserve">Biolarvicidas - Agentes bacterianos: </t>
    </r>
    <r>
      <rPr>
        <i/>
        <sz val="8"/>
        <color theme="1"/>
        <rFont val="Arial"/>
      </rPr>
      <t>Bacillus sphaericus, Bacillus thuringiensis</t>
    </r>
    <r>
      <rPr>
        <sz val="8"/>
        <color theme="1"/>
        <rFont val="Arial"/>
      </rPr>
      <t xml:space="preserve"> e Espinosade (Conforme item 4.10.1)</t>
    </r>
  </si>
  <si>
    <t>Unidade (Litro)</t>
  </si>
  <si>
    <t>4.2.6</t>
  </si>
  <si>
    <t>Caixas para abelhas; (conforme item 4.5)</t>
  </si>
  <si>
    <t>CAMPANHAS EDUCATIVAS</t>
  </si>
  <si>
    <t>4.3.1</t>
  </si>
  <si>
    <r>
      <t>Cartaz;</t>
    </r>
    <r>
      <rPr>
        <sz val="8"/>
        <color indexed="64"/>
        <rFont val="Arial"/>
      </rPr>
      <t xml:space="preserve"> (conforme item 4.20)</t>
    </r>
  </si>
  <si>
    <t>TOTAL GLOBAL PARA 5 ANOS DE CONTRATO:</t>
  </si>
  <si>
    <t>PLANILHA DE COMPOSIÇÃO DE PREÇOS - EDITAL Nº 029/2023</t>
  </si>
  <si>
    <t>2.1</t>
  </si>
  <si>
    <t>3.2</t>
  </si>
  <si>
    <t>3.3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</si>
</sst>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\-??_-;_-@_-"/>
    <numFmt numFmtId="165" formatCode="&quot;R$ &quot;#,##0.00_);&quot;(R$ &quot;#,##0.00\)"/>
    <numFmt numFmtId="166" formatCode="_(* #,##0.00_);_(* \(#,##0.00\);_(* \-??_);_(@_)"/>
    <numFmt numFmtId="167" formatCode="0.0"/>
  </numFmts>
  <fonts count="12" x14ac:knownFonts="1">
    <font>
      <sz val="11"/>
      <color indexed="64"/>
      <name val="Calibri"/>
    </font>
    <font>
      <sz val="16"/>
      <name val="Arial"/>
    </font>
    <font>
      <sz val="8"/>
      <color indexed="64"/>
      <name val="Arial"/>
    </font>
    <font>
      <b/>
      <sz val="8"/>
      <name val="Arial"/>
    </font>
    <font>
      <sz val="8"/>
      <name val="Arial"/>
    </font>
    <font>
      <b/>
      <sz val="9"/>
      <name val="Arial"/>
    </font>
    <font>
      <b/>
      <sz val="9"/>
      <color indexed="64"/>
      <name val="Arial"/>
    </font>
    <font>
      <sz val="8"/>
      <color theme="1"/>
      <name val="Arial"/>
    </font>
    <font>
      <sz val="11"/>
      <color indexed="64"/>
      <name val="Calibri"/>
    </font>
    <font>
      <i/>
      <sz val="8"/>
      <color theme="1"/>
      <name val="Arial"/>
    </font>
    <font>
      <b/>
      <sz val="12"/>
      <name val="Arial"/>
      <family val="2"/>
    </font>
    <font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D9D9D9"/>
      </patternFill>
    </fill>
    <fill>
      <patternFill patternType="solid">
        <fgColor rgb="FFD9D9D9"/>
        <bgColor rgb="FFBFBFBF"/>
      </patternFill>
    </fill>
    <fill>
      <patternFill patternType="solid">
        <fgColor indexed="26"/>
      </patternFill>
    </fill>
    <fill>
      <patternFill patternType="solid">
        <fgColor theme="7" tint="0.59999389629810485"/>
        <bgColor indexed="47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44">
    <xf numFmtId="0" fontId="0" fillId="0" borderId="0" xfId="0"/>
    <xf numFmtId="0" fontId="6" fillId="0" borderId="4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0" borderId="5" xfId="0" applyBorder="1"/>
    <xf numFmtId="0" fontId="3" fillId="0" borderId="7" xfId="0" applyFont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 wrapText="1"/>
    </xf>
    <xf numFmtId="2" fontId="4" fillId="4" borderId="9" xfId="1" applyNumberFormat="1" applyFont="1" applyFill="1" applyBorder="1" applyAlignment="1" applyProtection="1">
      <alignment horizontal="center" vertical="center" wrapText="1"/>
    </xf>
    <xf numFmtId="2" fontId="3" fillId="4" borderId="9" xfId="0" applyNumberFormat="1" applyFont="1" applyFill="1" applyBorder="1" applyAlignment="1">
      <alignment horizontal="center" vertical="center"/>
    </xf>
    <xf numFmtId="165" fontId="3" fillId="4" borderId="9" xfId="0" applyNumberFormat="1" applyFont="1" applyFill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66" fontId="4" fillId="0" borderId="9" xfId="0" applyNumberFormat="1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right" vertical="center" wrapText="1"/>
    </xf>
    <xf numFmtId="167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right" vertical="center" wrapText="1"/>
    </xf>
    <xf numFmtId="165" fontId="4" fillId="0" borderId="10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" fontId="0" fillId="0" borderId="0" xfId="0" applyNumberFormat="1"/>
    <xf numFmtId="165" fontId="0" fillId="0" borderId="0" xfId="0" applyNumberFormat="1"/>
    <xf numFmtId="0" fontId="0" fillId="0" borderId="6" xfId="0" applyBorder="1"/>
    <xf numFmtId="4" fontId="4" fillId="0" borderId="9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165" fontId="10" fillId="5" borderId="13" xfId="0" applyNumberFormat="1" applyFont="1" applyFill="1" applyBorder="1" applyAlignment="1">
      <alignment horizontal="right" vertical="center" wrapText="1"/>
    </xf>
    <xf numFmtId="0" fontId="10" fillId="5" borderId="14" xfId="0" applyFont="1" applyFill="1" applyBorder="1" applyAlignment="1">
      <alignment horizontal="right" vertical="center" wrapText="1"/>
    </xf>
    <xf numFmtId="0" fontId="10" fillId="5" borderId="15" xfId="0" applyFont="1" applyFill="1" applyBorder="1" applyAlignment="1">
      <alignment horizontal="right" vertical="center" wrapText="1"/>
    </xf>
    <xf numFmtId="0" fontId="10" fillId="5" borderId="16" xfId="0" applyFont="1" applyFill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3"/>
  <sheetViews>
    <sheetView tabSelected="1" workbookViewId="0">
      <selection activeCell="O20" sqref="O20"/>
    </sheetView>
  </sheetViews>
  <sheetFormatPr defaultRowHeight="15" x14ac:dyDescent="0.25"/>
  <cols>
    <col min="1" max="1" width="3.42578125" customWidth="1"/>
    <col min="2" max="2" width="5.140625" customWidth="1"/>
    <col min="3" max="4" width="12.7109375" customWidth="1"/>
    <col min="5" max="5" width="5.140625" customWidth="1"/>
    <col min="6" max="6" width="14.7109375" customWidth="1"/>
    <col min="7" max="7" width="17.42578125" customWidth="1"/>
    <col min="8" max="9" width="8.85546875" customWidth="1"/>
    <col min="10" max="10" width="0.7109375" customWidth="1"/>
    <col min="11" max="11" width="13.28515625" customWidth="1"/>
    <col min="12" max="12" width="15.7109375" customWidth="1"/>
    <col min="13" max="13" width="8.85546875" customWidth="1"/>
    <col min="14" max="14" width="10.140625" customWidth="1"/>
    <col min="15" max="17" width="8.85546875" customWidth="1"/>
    <col min="18" max="18" width="12.42578125" customWidth="1"/>
    <col min="19" max="1019" width="8.85546875" customWidth="1"/>
  </cols>
  <sheetData>
    <row r="1" spans="2:12" ht="22.5" customHeight="1" x14ac:dyDescent="0.25">
      <c r="B1" s="42" t="s">
        <v>48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2:12" x14ac:dyDescent="0.25">
      <c r="B2" s="38" t="s">
        <v>0</v>
      </c>
      <c r="C2" s="39"/>
      <c r="D2" s="39"/>
      <c r="E2" s="39"/>
      <c r="F2" s="39"/>
      <c r="G2" s="39"/>
      <c r="H2" s="39"/>
      <c r="I2" s="39"/>
      <c r="J2" s="1"/>
      <c r="K2" s="40" t="s">
        <v>1</v>
      </c>
      <c r="L2" s="40"/>
    </row>
    <row r="3" spans="2:12" ht="29.25" customHeight="1" x14ac:dyDescent="0.25">
      <c r="B3" s="2" t="s">
        <v>2</v>
      </c>
      <c r="C3" s="41" t="s">
        <v>3</v>
      </c>
      <c r="D3" s="41"/>
      <c r="E3" s="41"/>
      <c r="F3" s="41"/>
      <c r="G3" s="41"/>
      <c r="H3" s="3" t="s">
        <v>4</v>
      </c>
      <c r="I3" s="3" t="s">
        <v>5</v>
      </c>
      <c r="J3" s="4"/>
      <c r="K3" s="3" t="s">
        <v>6</v>
      </c>
      <c r="L3" s="3" t="s">
        <v>7</v>
      </c>
    </row>
    <row r="4" spans="2:12" ht="4.5" customHeight="1" x14ac:dyDescent="0.25">
      <c r="B4" s="5"/>
      <c r="C4" s="26"/>
      <c r="D4" s="26"/>
      <c r="E4" s="26"/>
      <c r="F4" s="26"/>
      <c r="G4" s="26"/>
      <c r="H4" s="26"/>
      <c r="I4" s="26"/>
      <c r="K4" s="26"/>
      <c r="L4" s="26"/>
    </row>
    <row r="5" spans="2:12" ht="15" customHeight="1" x14ac:dyDescent="0.25">
      <c r="B5" s="6">
        <v>1</v>
      </c>
      <c r="C5" s="35" t="s">
        <v>8</v>
      </c>
      <c r="D5" s="35"/>
      <c r="E5" s="35"/>
      <c r="F5" s="35"/>
      <c r="G5" s="35"/>
      <c r="H5" s="7"/>
      <c r="I5" s="8"/>
      <c r="K5" s="7" t="s">
        <v>9</v>
      </c>
      <c r="L5" s="9">
        <f>SUM(L6:L8)</f>
        <v>0</v>
      </c>
    </row>
    <row r="6" spans="2:12" ht="15" customHeight="1" x14ac:dyDescent="0.25">
      <c r="B6" s="10" t="s">
        <v>10</v>
      </c>
      <c r="C6" s="32" t="s">
        <v>11</v>
      </c>
      <c r="D6" s="32"/>
      <c r="E6" s="32"/>
      <c r="F6" s="32"/>
      <c r="G6" s="32"/>
      <c r="H6" s="11" t="s">
        <v>12</v>
      </c>
      <c r="I6" s="11">
        <v>780</v>
      </c>
      <c r="K6" s="12"/>
      <c r="L6" s="13">
        <f>K6*I6</f>
        <v>0</v>
      </c>
    </row>
    <row r="7" spans="2:12" ht="15" customHeight="1" x14ac:dyDescent="0.25">
      <c r="B7" s="10" t="s">
        <v>13</v>
      </c>
      <c r="C7" s="32" t="s">
        <v>14</v>
      </c>
      <c r="D7" s="32"/>
      <c r="E7" s="32"/>
      <c r="F7" s="32"/>
      <c r="G7" s="32"/>
      <c r="H7" s="11" t="s">
        <v>12</v>
      </c>
      <c r="I7" s="11">
        <v>3900</v>
      </c>
      <c r="K7" s="12"/>
      <c r="L7" s="13">
        <f t="shared" ref="L7" si="0">K7*I7</f>
        <v>0</v>
      </c>
    </row>
    <row r="8" spans="2:12" ht="15" customHeight="1" x14ac:dyDescent="0.25">
      <c r="B8" s="10" t="s">
        <v>15</v>
      </c>
      <c r="C8" s="32" t="s">
        <v>14</v>
      </c>
      <c r="D8" s="32"/>
      <c r="E8" s="32"/>
      <c r="F8" s="32"/>
      <c r="G8" s="32"/>
      <c r="H8" s="11" t="s">
        <v>12</v>
      </c>
      <c r="I8" s="11">
        <v>3900</v>
      </c>
      <c r="K8" s="12"/>
      <c r="L8" s="13">
        <f>K8*I8</f>
        <v>0</v>
      </c>
    </row>
    <row r="9" spans="2:12" ht="4.5" customHeight="1" x14ac:dyDescent="0.25">
      <c r="B9" s="5"/>
      <c r="C9" s="26"/>
      <c r="D9" s="26"/>
      <c r="E9" s="26"/>
      <c r="F9" s="26"/>
      <c r="G9" s="26"/>
      <c r="H9" s="26"/>
      <c r="I9" s="26"/>
      <c r="K9" s="26"/>
      <c r="L9" s="26"/>
    </row>
    <row r="10" spans="2:12" ht="15" customHeight="1" x14ac:dyDescent="0.25">
      <c r="B10" s="6">
        <v>2</v>
      </c>
      <c r="C10" s="35" t="s">
        <v>16</v>
      </c>
      <c r="D10" s="35"/>
      <c r="E10" s="35"/>
      <c r="F10" s="35"/>
      <c r="G10" s="35"/>
      <c r="H10" s="7"/>
      <c r="I10" s="8"/>
      <c r="K10" s="7" t="s">
        <v>9</v>
      </c>
      <c r="L10" s="9">
        <f>SUM(L11)</f>
        <v>0</v>
      </c>
    </row>
    <row r="11" spans="2:12" ht="15" customHeight="1" x14ac:dyDescent="0.25">
      <c r="B11" s="10" t="s">
        <v>49</v>
      </c>
      <c r="C11" s="32" t="s">
        <v>18</v>
      </c>
      <c r="D11" s="32"/>
      <c r="E11" s="32"/>
      <c r="F11" s="32"/>
      <c r="G11" s="32"/>
      <c r="H11" s="11" t="s">
        <v>19</v>
      </c>
      <c r="I11" s="14">
        <v>100</v>
      </c>
      <c r="K11" s="12"/>
      <c r="L11" s="13">
        <f>K11</f>
        <v>0</v>
      </c>
    </row>
    <row r="12" spans="2:12" ht="4.5" customHeight="1" x14ac:dyDescent="0.25">
      <c r="B12" s="5"/>
      <c r="C12" s="26"/>
      <c r="D12" s="26"/>
      <c r="E12" s="26"/>
      <c r="F12" s="26"/>
      <c r="G12" s="26"/>
      <c r="H12" s="26"/>
      <c r="I12" s="26"/>
      <c r="K12" s="26"/>
      <c r="L12" s="26"/>
    </row>
    <row r="13" spans="2:12" ht="15" customHeight="1" x14ac:dyDescent="0.25">
      <c r="B13" s="6">
        <v>3</v>
      </c>
      <c r="C13" s="35" t="s">
        <v>20</v>
      </c>
      <c r="D13" s="35"/>
      <c r="E13" s="35"/>
      <c r="F13" s="35"/>
      <c r="G13" s="35"/>
      <c r="H13" s="7"/>
      <c r="I13" s="8"/>
      <c r="K13" s="7" t="s">
        <v>9</v>
      </c>
      <c r="L13" s="9">
        <f>SUM(L14:L22)</f>
        <v>0</v>
      </c>
    </row>
    <row r="14" spans="2:12" ht="50.1" customHeight="1" x14ac:dyDescent="0.25">
      <c r="B14" s="33" t="s">
        <v>17</v>
      </c>
      <c r="C14" s="31" t="s">
        <v>21</v>
      </c>
      <c r="D14" s="31"/>
      <c r="E14" s="15" t="s">
        <v>22</v>
      </c>
      <c r="F14" s="32" t="s">
        <v>23</v>
      </c>
      <c r="G14" s="32"/>
      <c r="H14" s="16" t="s">
        <v>24</v>
      </c>
      <c r="I14" s="17">
        <v>60</v>
      </c>
      <c r="K14" s="18"/>
      <c r="L14" s="19">
        <f t="shared" ref="L14:L22" si="1">K14*I14</f>
        <v>0</v>
      </c>
    </row>
    <row r="15" spans="2:12" ht="50.1" customHeight="1" x14ac:dyDescent="0.25">
      <c r="B15" s="33"/>
      <c r="C15" s="31"/>
      <c r="D15" s="31"/>
      <c r="E15" s="15" t="s">
        <v>25</v>
      </c>
      <c r="F15" s="36" t="s">
        <v>26</v>
      </c>
      <c r="G15" s="37"/>
      <c r="H15" s="16" t="s">
        <v>24</v>
      </c>
      <c r="I15" s="17">
        <v>60</v>
      </c>
      <c r="K15" s="18"/>
      <c r="L15" s="19">
        <f t="shared" si="1"/>
        <v>0</v>
      </c>
    </row>
    <row r="16" spans="2:12" ht="25.5" customHeight="1" x14ac:dyDescent="0.25">
      <c r="B16" s="33"/>
      <c r="C16" s="31"/>
      <c r="D16" s="31"/>
      <c r="E16" s="15" t="s">
        <v>25</v>
      </c>
      <c r="F16" s="32" t="s">
        <v>27</v>
      </c>
      <c r="G16" s="32"/>
      <c r="H16" s="16" t="s">
        <v>28</v>
      </c>
      <c r="I16" s="17">
        <v>5</v>
      </c>
      <c r="K16" s="18"/>
      <c r="L16" s="19">
        <f t="shared" si="1"/>
        <v>0</v>
      </c>
    </row>
    <row r="17" spans="2:18" ht="35.25" customHeight="1" x14ac:dyDescent="0.25">
      <c r="B17" s="33" t="s">
        <v>50</v>
      </c>
      <c r="C17" s="31" t="s">
        <v>29</v>
      </c>
      <c r="D17" s="31"/>
      <c r="E17" s="15" t="s">
        <v>30</v>
      </c>
      <c r="F17" s="32" t="s">
        <v>31</v>
      </c>
      <c r="G17" s="32"/>
      <c r="H17" s="16" t="s">
        <v>32</v>
      </c>
      <c r="I17" s="20">
        <v>1000</v>
      </c>
      <c r="K17" s="18"/>
      <c r="L17" s="19">
        <f t="shared" si="1"/>
        <v>0</v>
      </c>
    </row>
    <row r="18" spans="2:18" ht="42" customHeight="1" x14ac:dyDescent="0.25">
      <c r="B18" s="33"/>
      <c r="C18" s="31"/>
      <c r="D18" s="31"/>
      <c r="E18" s="15" t="s">
        <v>33</v>
      </c>
      <c r="F18" s="32" t="s">
        <v>34</v>
      </c>
      <c r="G18" s="32"/>
      <c r="H18" s="16" t="s">
        <v>35</v>
      </c>
      <c r="I18" s="20">
        <v>25</v>
      </c>
      <c r="K18" s="18"/>
      <c r="L18" s="19">
        <f t="shared" si="1"/>
        <v>0</v>
      </c>
    </row>
    <row r="19" spans="2:18" ht="34.5" customHeight="1" x14ac:dyDescent="0.25">
      <c r="B19" s="33"/>
      <c r="C19" s="31"/>
      <c r="D19" s="31"/>
      <c r="E19" s="15" t="s">
        <v>36</v>
      </c>
      <c r="F19" s="32" t="s">
        <v>37</v>
      </c>
      <c r="G19" s="32"/>
      <c r="H19" s="16" t="s">
        <v>38</v>
      </c>
      <c r="I19" s="17">
        <v>360</v>
      </c>
      <c r="K19" s="18"/>
      <c r="L19" s="19">
        <f t="shared" si="1"/>
        <v>0</v>
      </c>
    </row>
    <row r="20" spans="2:18" ht="34.5" customHeight="1" x14ac:dyDescent="0.25">
      <c r="B20" s="33"/>
      <c r="C20" s="31"/>
      <c r="D20" s="31"/>
      <c r="E20" s="15" t="s">
        <v>39</v>
      </c>
      <c r="F20" s="34" t="s">
        <v>40</v>
      </c>
      <c r="G20" s="34"/>
      <c r="H20" s="16" t="s">
        <v>41</v>
      </c>
      <c r="I20" s="17">
        <v>30</v>
      </c>
      <c r="K20" s="18"/>
      <c r="L20" s="19">
        <f t="shared" si="1"/>
        <v>0</v>
      </c>
    </row>
    <row r="21" spans="2:18" ht="34.5" customHeight="1" x14ac:dyDescent="0.25">
      <c r="B21" s="33"/>
      <c r="C21" s="31"/>
      <c r="D21" s="31"/>
      <c r="E21" s="15" t="s">
        <v>42</v>
      </c>
      <c r="F21" s="32" t="s">
        <v>43</v>
      </c>
      <c r="G21" s="32"/>
      <c r="H21" s="16" t="s">
        <v>28</v>
      </c>
      <c r="I21" s="17">
        <v>10</v>
      </c>
      <c r="K21" s="18"/>
      <c r="L21" s="19">
        <f t="shared" si="1"/>
        <v>0</v>
      </c>
    </row>
    <row r="22" spans="2:18" ht="36" customHeight="1" x14ac:dyDescent="0.25">
      <c r="B22" s="21" t="s">
        <v>51</v>
      </c>
      <c r="C22" s="31" t="s">
        <v>44</v>
      </c>
      <c r="D22" s="31"/>
      <c r="E22" s="15" t="s">
        <v>45</v>
      </c>
      <c r="F22" s="32" t="s">
        <v>46</v>
      </c>
      <c r="G22" s="32"/>
      <c r="H22" s="15" t="s">
        <v>28</v>
      </c>
      <c r="I22" s="11">
        <v>50</v>
      </c>
      <c r="J22" s="24"/>
      <c r="K22" s="25"/>
      <c r="L22" s="13">
        <f t="shared" si="1"/>
        <v>0</v>
      </c>
    </row>
    <row r="23" spans="2:18" ht="22.5" customHeight="1" thickBot="1" x14ac:dyDescent="0.3">
      <c r="B23" s="28" t="s">
        <v>47</v>
      </c>
      <c r="C23" s="29"/>
      <c r="D23" s="29"/>
      <c r="E23" s="29"/>
      <c r="F23" s="29"/>
      <c r="G23" s="29"/>
      <c r="H23" s="29"/>
      <c r="I23" s="29"/>
      <c r="J23" s="29"/>
      <c r="K23" s="30"/>
      <c r="L23" s="27">
        <f>L13+L10+L5</f>
        <v>0</v>
      </c>
      <c r="N23" s="22"/>
      <c r="R23" s="23"/>
    </row>
  </sheetData>
  <mergeCells count="26">
    <mergeCell ref="B2:I2"/>
    <mergeCell ref="K2:L2"/>
    <mergeCell ref="C3:G3"/>
    <mergeCell ref="B1:L1"/>
    <mergeCell ref="C5:G5"/>
    <mergeCell ref="C6:G6"/>
    <mergeCell ref="C7:G7"/>
    <mergeCell ref="C8:G8"/>
    <mergeCell ref="C10:G10"/>
    <mergeCell ref="C11:G11"/>
    <mergeCell ref="C13:G13"/>
    <mergeCell ref="B14:B16"/>
    <mergeCell ref="C14:D16"/>
    <mergeCell ref="F14:G14"/>
    <mergeCell ref="F15:G15"/>
    <mergeCell ref="F16:G16"/>
    <mergeCell ref="B23:K23"/>
    <mergeCell ref="C22:D22"/>
    <mergeCell ref="F22:G22"/>
    <mergeCell ref="B17:B21"/>
    <mergeCell ref="C17:D21"/>
    <mergeCell ref="F17:G17"/>
    <mergeCell ref="F18:G18"/>
    <mergeCell ref="F19:G19"/>
    <mergeCell ref="F20:G20"/>
    <mergeCell ref="F21:G21"/>
  </mergeCells>
  <pageMargins left="0.39375000000000004" right="0.31527777777777799" top="0.39375000000000004" bottom="0.39375000000000004" header="0.51180555555555496" footer="0.31527777777777799"/>
  <pageSetup paperSize="9" scale="52" firstPageNumber="0" orientation="portrait" horizontalDpi="300" verticalDpi="300" r:id="rId1"/>
  <headerFooter>
    <oddFooter>&amp;C&amp;P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1</vt:lpstr>
      <vt:lpstr>'1'!Area_de_impressao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</dc:creator>
  <dc:description/>
  <cp:lastModifiedBy>Ricardo Berto</cp:lastModifiedBy>
  <cp:revision>2</cp:revision>
  <dcterms:created xsi:type="dcterms:W3CDTF">2016-05-18T13:44:00Z</dcterms:created>
  <dcterms:modified xsi:type="dcterms:W3CDTF">2023-07-12T13:23:16Z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