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.berto\Downloads\PCA\"/>
    </mc:Choice>
  </mc:AlternateContent>
  <bookViews>
    <workbookView xWindow="360" yWindow="15" windowWidth="20955" windowHeight="9720"/>
  </bookViews>
  <sheets>
    <sheet name="Plan1" sheetId="1" r:id="rId1"/>
  </sheets>
  <definedNames>
    <definedName name="_xlnm.Print_Area" localSheetId="0">Plan1!$B$1:$AC$72</definedName>
    <definedName name="Print_Titles" localSheetId="0">Plan1!$1:$3</definedName>
  </definedNames>
  <calcPr calcId="152511"/>
</workbook>
</file>

<file path=xl/calcChain.xml><?xml version="1.0" encoding="utf-8"?>
<calcChain xmlns="http://schemas.openxmlformats.org/spreadsheetml/2006/main">
  <c r="I65" i="1" l="1"/>
  <c r="I59" i="1"/>
  <c r="I58" i="1"/>
  <c r="I35" i="1"/>
  <c r="I34" i="1"/>
  <c r="I33" i="1"/>
  <c r="I29" i="1"/>
  <c r="I28" i="1"/>
  <c r="I27" i="1"/>
  <c r="I25" i="1"/>
  <c r="I23" i="1"/>
  <c r="I22" i="1"/>
  <c r="I20" i="1"/>
  <c r="I19" i="1"/>
  <c r="I18" i="1"/>
  <c r="I17" i="1"/>
  <c r="I16" i="1"/>
  <c r="I15" i="1"/>
  <c r="I14" i="1"/>
  <c r="I13" i="1"/>
  <c r="M12" i="1"/>
  <c r="M70" i="1" s="1"/>
  <c r="L12" i="1"/>
  <c r="M9" i="1"/>
  <c r="L9" i="1"/>
  <c r="L70" i="1" s="1"/>
  <c r="I7" i="1"/>
  <c r="I6" i="1"/>
  <c r="M5" i="1"/>
  <c r="L5" i="1"/>
</calcChain>
</file>

<file path=xl/sharedStrings.xml><?xml version="1.0" encoding="utf-8"?>
<sst xmlns="http://schemas.openxmlformats.org/spreadsheetml/2006/main" count="211" uniqueCount="136">
  <si>
    <t>ITEM</t>
  </si>
  <si>
    <t>DISCRIMINAÇÃO DOS SERVIÇOS</t>
  </si>
  <si>
    <t>UNID.</t>
  </si>
  <si>
    <t>QTDE
(ANUAL)</t>
  </si>
  <si>
    <t>PREÇO UNITÁRIO</t>
  </si>
  <si>
    <t>PREÇO TOTAL
(ANUAL)</t>
  </si>
  <si>
    <t>PREÇO TOTAL
(4 ANOS)</t>
  </si>
  <si>
    <t>Profissionais</t>
  </si>
  <si>
    <t>total do Item</t>
  </si>
  <si>
    <t>1.1</t>
  </si>
  <si>
    <t>Técnico de meio ambiente pleno</t>
  </si>
  <si>
    <t>homem/hora</t>
  </si>
  <si>
    <t>1.2</t>
  </si>
  <si>
    <t>Engenheiro de meio ambiente júnior</t>
  </si>
  <si>
    <t>Despesas de Alimentação, deslocamentos, Viagens</t>
  </si>
  <si>
    <t>2.1</t>
  </si>
  <si>
    <t>Veículo</t>
  </si>
  <si>
    <t>Mensal</t>
  </si>
  <si>
    <t>Serviços, Equipamentos e Infra-estrutura diversas</t>
  </si>
  <si>
    <t>3.1</t>
  </si>
  <si>
    <t xml:space="preserve">PROGRAMA DE MONITORAMENTO DAS ÁGUAS SUBTERRÂNEAS </t>
  </si>
  <si>
    <t>4.2</t>
  </si>
  <si>
    <t>Execução do monitoramento dos poços tipologia 01</t>
  </si>
  <si>
    <t>Unidade</t>
  </si>
  <si>
    <t>Execução do monitoramento dos poços tipologia 02</t>
  </si>
  <si>
    <t>Execução do monitoramento dos poços tipologia 03</t>
  </si>
  <si>
    <t>Elaboração de relatório conforme estabelecido no item 2.3.1</t>
  </si>
  <si>
    <t>Trimestre</t>
  </si>
  <si>
    <t>3.2</t>
  </si>
  <si>
    <t xml:space="preserve">PROGRAMA DE MONITORAMENTO DAS ÁGUAS SUPERFICIAIS </t>
  </si>
  <si>
    <t>4.3</t>
  </si>
  <si>
    <t>Execução do monitoramento dos pontos tipologia 01</t>
  </si>
  <si>
    <t>Execução do monitoramento dos pontos tipologia 02</t>
  </si>
  <si>
    <t>Elaboração de relatório conforme estabelecido no item 2.3.2</t>
  </si>
  <si>
    <t>3.3</t>
  </si>
  <si>
    <t>PROGRAMA DE MONITORAMENTO DAS ÁGUAS OCEÂNICAS</t>
  </si>
  <si>
    <t>4.4</t>
  </si>
  <si>
    <t>Execução do monitoramento nos pontos de amostragem</t>
  </si>
  <si>
    <t>Elaboração de relatório conforme estabelecido no item 2.3.3</t>
  </si>
  <si>
    <t>3.4</t>
  </si>
  <si>
    <t>PROGRAMA DE MONITORAMENTO DE POTABILIDADE</t>
  </si>
  <si>
    <t>4.5</t>
  </si>
  <si>
    <t>Execução do monitoramento microbiológico nos pontos de amostragem</t>
  </si>
  <si>
    <t>Execução do monitoramento físico-químico nos pontos de amostragem</t>
  </si>
  <si>
    <t>Elaboração de relatório, contemplando os parâmetros monitorados no período, conforme item  2.3.4</t>
  </si>
  <si>
    <t>3.5</t>
  </si>
  <si>
    <t xml:space="preserve">PROGRAMA DE MONITORAMENTO DOS NÍVEIS DE RUÍDOS </t>
  </si>
  <si>
    <t>4.6</t>
  </si>
  <si>
    <t>Execução do monitoramento nos pontos amostrais</t>
  </si>
  <si>
    <t>Elaboração de relatório (parâmetros físico-químicos), conforme item 2.3.5</t>
  </si>
  <si>
    <t>3.6</t>
  </si>
  <si>
    <t>PROGRAMA DE MONITORAMENTO DA QUALIDADE DO AR</t>
  </si>
  <si>
    <t>4.7</t>
  </si>
  <si>
    <t>Execução do monitoramento de partículas totais em suspensão, conforme item 2.3.6</t>
  </si>
  <si>
    <t>Execução do monitoramento de partículas inaláveis, conforme item 2.3.6</t>
  </si>
  <si>
    <t>Execução da caracterização química dos filtros de amostragem coletados durante os monitoramentos de campo, conforme item 2.3.6</t>
  </si>
  <si>
    <t>Elaboração de relatório de monitoramento de qualidade do ar, conforme item 2.3.6</t>
  </si>
  <si>
    <t>Trimeste</t>
  </si>
  <si>
    <t>3.7</t>
  </si>
  <si>
    <t>PROGRAMA DE CONTROLE DAS ÁGUAS DE LASTRO</t>
  </si>
  <si>
    <t>4.8</t>
  </si>
  <si>
    <t>Execução do monitoramento de fitoplâncton e zooplâncton, com entrega de relatório, conforme item 2.3.7</t>
  </si>
  <si>
    <t>Relatório semestral referente a análise de risco documental, conforme item  2.3.7</t>
  </si>
  <si>
    <t>Semestral</t>
  </si>
  <si>
    <t>3.8</t>
  </si>
  <si>
    <t xml:space="preserve">PROGRAMA DE MONITORAMENTO DA BIOTA AQUÁTICA MARINHA </t>
  </si>
  <si>
    <t>4.9.1</t>
  </si>
  <si>
    <t>Execução do monitoramento de fitoplâncton e zooplâncton, conforme item 2.3.8</t>
  </si>
  <si>
    <t>4.9.2</t>
  </si>
  <si>
    <t>Execução do monitoramento de bentos inconsolidados, conforme item 2.3.8</t>
  </si>
  <si>
    <t>4.9.3</t>
  </si>
  <si>
    <t>Execução do monitoramento de ictiofauna e carcinofauna, conforme item 2.3.8</t>
  </si>
  <si>
    <t>4.9</t>
  </si>
  <si>
    <t>Elaboração do relatório do monitoramento de biota aquática, contemplando os dados de fitoplâncton, zooplâncton, bentos inconsolidadeos, ictiofauna e carcinofauna, conforme item 2.3.8</t>
  </si>
  <si>
    <t>3.9</t>
  </si>
  <si>
    <t>PROGRAMA DE COMUNICAÇÃO SOCIAL</t>
  </si>
  <si>
    <t>4.10</t>
  </si>
  <si>
    <t>Relatório trimestral</t>
  </si>
  <si>
    <t>3.10</t>
  </si>
  <si>
    <t>PROGRAMA DE EDUCAÇÃO AMBIENTAL</t>
  </si>
  <si>
    <t>4.11</t>
  </si>
  <si>
    <t>Relatório mensal</t>
  </si>
  <si>
    <t>Revisão do Diagnóstico Socioambiental Participativo</t>
  </si>
  <si>
    <t>Treinamento módulo 1</t>
  </si>
  <si>
    <t>Treinamento módulo 2</t>
  </si>
  <si>
    <t>Treinamento módulo 3</t>
  </si>
  <si>
    <t>Treinamento módulo 4</t>
  </si>
  <si>
    <t>Informativo A</t>
  </si>
  <si>
    <t>Informativo B</t>
  </si>
  <si>
    <t>Informativo C</t>
  </si>
  <si>
    <t>Informativo D</t>
  </si>
  <si>
    <t xml:space="preserve">Cartaz </t>
  </si>
  <si>
    <t>Banner</t>
  </si>
  <si>
    <t>Curso A</t>
  </si>
  <si>
    <t>Curso B</t>
  </si>
  <si>
    <t>Curso C</t>
  </si>
  <si>
    <t>Curso D</t>
  </si>
  <si>
    <t>3.11</t>
  </si>
  <si>
    <t>PROGRAMA DE MONITORAMENTO DE CETÁCEOS</t>
  </si>
  <si>
    <t>4.12</t>
  </si>
  <si>
    <t>Relatório mensal, conforme item 2.3.11</t>
  </si>
  <si>
    <t>Relatório referente ao sobrevoo , conforme item 2.3.11</t>
  </si>
  <si>
    <t>Relatório final, com execução, conforme item 2.3.11</t>
  </si>
  <si>
    <t>3.12</t>
  </si>
  <si>
    <t>PROGRAMA DE MONITORAMENTO DOS RUÍDOS SUBAQUÁTICOS</t>
  </si>
  <si>
    <t>4.13</t>
  </si>
  <si>
    <t>Relatório trimestral, com execução, conforme item 2.3.12</t>
  </si>
  <si>
    <t>3.13</t>
  </si>
  <si>
    <t>PROGRAMA DE MONITORAMENTO DA QUALIDADE DOS SEDIMENTOS</t>
  </si>
  <si>
    <t>4.14</t>
  </si>
  <si>
    <t>Execução das análises granulométricas pontos de amostragem</t>
  </si>
  <si>
    <t>Execução das análises dos parâmetros químicos nos pontos de amostragem</t>
  </si>
  <si>
    <t>Elaboração de relatório conforme estabelecido no item 2.3.13</t>
  </si>
  <si>
    <t>3.14</t>
  </si>
  <si>
    <t>PROGRAMA DE MONITORAMENTO DAS CONDIÇÕES HIDRODINÂMICAS</t>
  </si>
  <si>
    <t>4.15</t>
  </si>
  <si>
    <t>Relatório mensal, com execução, conforme item 2.3.14</t>
  </si>
  <si>
    <t>3.15</t>
  </si>
  <si>
    <t>PROGRAMA DE INSPEÇÃO VEICULAR</t>
  </si>
  <si>
    <t>4.16</t>
  </si>
  <si>
    <t xml:space="preserve">Relatório mensal, com execução, conforme item 2.3.15 </t>
  </si>
  <si>
    <t>3.16</t>
  </si>
  <si>
    <t>PROGRAMA DE MONITORAMENTO DA ATIVIDADE PESQUEIRA</t>
  </si>
  <si>
    <t>4.18</t>
  </si>
  <si>
    <t xml:space="preserve">Relatório mensal, com execução, conforme item 2.3.16 </t>
  </si>
  <si>
    <t>3.17</t>
  </si>
  <si>
    <t>PROGRAMA DE MONITORAMENTO DA DRAGAGEM DE MANUTENÇÃO</t>
  </si>
  <si>
    <t>4.19</t>
  </si>
  <si>
    <t>Relatório trimestral, referente ao subprograma de controle do volume de material dragado e áreas de descarte, conforme item 2.3.17</t>
  </si>
  <si>
    <t>Execução do monitoramento de qualidade de água oceânica, sedimentos, fitoplâncton, zooplâncton, bentos inconsolidadeos, ictiofauna e carcinofauna, nos pontos de amostragem das áreas do bota-fora oceânico</t>
  </si>
  <si>
    <t>Elaboração do relatório do monitoramento de qualidade de água oceânica, sedimentos, fitoplâncton, zooplâncton, bentos inconsolidadeos, ictiofauna e carcinofauna, conforme item 2.3.17</t>
  </si>
  <si>
    <t>3.18</t>
  </si>
  <si>
    <t>PROGRAMA DE FISCALIZAÇÃO DAS OPERAÇÕES PORTUÁRIAS</t>
  </si>
  <si>
    <t>Validação de Metodologia para Medição de Concentração de Material Particulado com Resultados Instantâneos, conforme item 3.18</t>
  </si>
  <si>
    <t>Execução do Programa de Fiscalização com Medição de Material Particulado MP10, conforme item 3.18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</si>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</sst>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$ &quot;#,##0.00_);&quot;(R$ &quot;#,##0.00\)"/>
    <numFmt numFmtId="165" formatCode="&quot;R$&quot;\ #,##0.00"/>
  </numFmts>
  <fonts count="8" x14ac:knownFonts="1">
    <font>
      <sz val="11"/>
      <color theme="1"/>
      <name val="Calibri"/>
      <scheme val="minor"/>
    </font>
    <font>
      <b/>
      <sz val="9"/>
      <name val="Arial"/>
    </font>
    <font>
      <sz val="9"/>
      <color theme="1"/>
      <name val="Arial"/>
    </font>
    <font>
      <b/>
      <sz val="8"/>
      <name val="Arial"/>
    </font>
    <font>
      <sz val="8"/>
      <name val="Arial"/>
    </font>
    <font>
      <b/>
      <sz val="11"/>
      <color theme="1"/>
      <name val="Calibri"/>
      <scheme val="minor"/>
    </font>
    <font>
      <sz val="8"/>
      <color theme="1"/>
      <name val="Arial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3" xfId="0" applyFill="1" applyBorder="1"/>
    <xf numFmtId="0" fontId="0" fillId="0" borderId="5" xfId="0" applyBorder="1"/>
    <xf numFmtId="0" fontId="3" fillId="2" borderId="0" xfId="0" applyFont="1" applyFill="1" applyAlignment="1">
      <alignment horizontal="left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5" fillId="0" borderId="0" xfId="0" applyFont="1"/>
    <xf numFmtId="0" fontId="4" fillId="2" borderId="6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abSelected="1" workbookViewId="0">
      <selection activeCell="M70" sqref="M70"/>
    </sheetView>
  </sheetViews>
  <sheetFormatPr defaultColWidth="8.85546875" defaultRowHeight="15" x14ac:dyDescent="0.25"/>
  <cols>
    <col min="1" max="1" width="3.42578125" customWidth="1"/>
    <col min="2" max="2" width="5.140625" customWidth="1"/>
    <col min="3" max="3" width="14.42578125" customWidth="1"/>
    <col min="4" max="4" width="22.140625" customWidth="1"/>
    <col min="5" max="5" width="5.140625" hidden="1" customWidth="1"/>
    <col min="6" max="6" width="14.7109375" customWidth="1"/>
    <col min="7" max="7" width="17.42578125" customWidth="1"/>
    <col min="8" max="8" width="9.42578125" customWidth="1"/>
    <col min="10" max="10" width="0.7109375" customWidth="1"/>
    <col min="11" max="11" width="11.7109375" customWidth="1"/>
    <col min="12" max="12" width="12.5703125" customWidth="1"/>
    <col min="13" max="13" width="14.7109375" customWidth="1"/>
    <col min="14" max="14" width="0.7109375" customWidth="1"/>
    <col min="15" max="15" width="11.7109375" customWidth="1"/>
    <col min="16" max="16" width="12.5703125" customWidth="1"/>
    <col min="17" max="17" width="14.7109375" customWidth="1"/>
    <col min="18" max="18" width="0.7109375" customWidth="1"/>
    <col min="19" max="19" width="11.7109375" customWidth="1"/>
    <col min="20" max="20" width="12.5703125" customWidth="1"/>
    <col min="21" max="21" width="14.7109375" customWidth="1"/>
    <col min="22" max="22" width="0.7109375" customWidth="1"/>
    <col min="23" max="23" width="11.7109375" customWidth="1"/>
    <col min="24" max="24" width="13.42578125" customWidth="1"/>
    <col min="25" max="25" width="14.7109375" customWidth="1"/>
    <col min="26" max="26" width="0.7109375" customWidth="1"/>
    <col min="27" max="27" width="11.7109375" customWidth="1"/>
    <col min="28" max="28" width="12.5703125" customWidth="1"/>
    <col min="29" max="29" width="14.7109375" customWidth="1"/>
    <col min="30" max="30" width="10.140625" bestFit="1" customWidth="1"/>
    <col min="32" max="33" width="10.140625" bestFit="1" customWidth="1"/>
    <col min="34" max="34" width="12.42578125" bestFit="1" customWidth="1"/>
  </cols>
  <sheetData>
    <row r="1" spans="1:28" ht="6.75" customHeight="1" x14ac:dyDescent="0.25">
      <c r="B1" s="1"/>
      <c r="C1" s="1"/>
      <c r="D1" s="1"/>
      <c r="E1" s="1"/>
      <c r="F1" s="1"/>
      <c r="G1" s="1"/>
      <c r="H1" s="1"/>
      <c r="I1" s="1"/>
      <c r="J1" s="2"/>
      <c r="K1" s="1"/>
      <c r="L1" s="1"/>
      <c r="N1" s="2"/>
      <c r="O1" s="1"/>
      <c r="P1" s="1"/>
      <c r="R1" s="2"/>
      <c r="S1" s="1"/>
      <c r="T1" s="1"/>
      <c r="V1" s="2"/>
      <c r="W1" s="1"/>
      <c r="X1" s="1"/>
      <c r="Z1" s="2"/>
      <c r="AA1" s="1"/>
      <c r="AB1" s="1"/>
    </row>
    <row r="2" spans="1:28" ht="24" customHeight="1" x14ac:dyDescent="0.25">
      <c r="A2" s="3"/>
      <c r="B2" s="29" t="s">
        <v>0</v>
      </c>
      <c r="C2" s="29" t="s">
        <v>1</v>
      </c>
      <c r="D2" s="29"/>
      <c r="E2" s="29"/>
      <c r="F2" s="29"/>
      <c r="G2" s="29"/>
      <c r="H2" s="29" t="s">
        <v>2</v>
      </c>
      <c r="I2" s="29" t="s">
        <v>3</v>
      </c>
      <c r="J2" s="5"/>
      <c r="K2" s="30" t="s">
        <v>4</v>
      </c>
      <c r="L2" s="30" t="s">
        <v>5</v>
      </c>
      <c r="M2" s="30" t="s">
        <v>6</v>
      </c>
      <c r="N2" s="2"/>
    </row>
    <row r="3" spans="1:28" ht="24" customHeight="1" x14ac:dyDescent="0.25">
      <c r="A3" s="3"/>
      <c r="B3" s="29"/>
      <c r="C3" s="29"/>
      <c r="D3" s="29"/>
      <c r="E3" s="29"/>
      <c r="F3" s="29"/>
      <c r="G3" s="29"/>
      <c r="H3" s="29"/>
      <c r="I3" s="29"/>
      <c r="J3" s="6"/>
      <c r="K3" s="31"/>
      <c r="L3" s="31"/>
      <c r="M3" s="31"/>
      <c r="N3" s="7"/>
    </row>
    <row r="4" spans="1:28" ht="6.75" customHeight="1" x14ac:dyDescent="0.25">
      <c r="A4" s="3"/>
      <c r="B4" s="8"/>
      <c r="C4" s="8"/>
      <c r="D4" s="8"/>
      <c r="E4" s="8"/>
      <c r="F4" s="8"/>
      <c r="G4" s="8"/>
      <c r="H4" s="8"/>
      <c r="I4" s="8"/>
      <c r="J4" s="3"/>
      <c r="K4" s="8"/>
      <c r="L4" s="8"/>
      <c r="M4" s="8"/>
    </row>
    <row r="5" spans="1:28" x14ac:dyDescent="0.25">
      <c r="A5" s="3"/>
      <c r="B5" s="4">
        <v>1</v>
      </c>
      <c r="C5" s="32" t="s">
        <v>7</v>
      </c>
      <c r="D5" s="33"/>
      <c r="E5" s="33"/>
      <c r="F5" s="33"/>
      <c r="G5" s="34"/>
      <c r="H5" s="9"/>
      <c r="I5" s="10"/>
      <c r="J5" s="3"/>
      <c r="K5" s="11" t="s">
        <v>8</v>
      </c>
      <c r="L5" s="12">
        <f>SUM(L6:L7)</f>
        <v>0</v>
      </c>
      <c r="M5" s="12">
        <f>SUM(M6:M7)</f>
        <v>0</v>
      </c>
    </row>
    <row r="6" spans="1:28" x14ac:dyDescent="0.25">
      <c r="A6" s="3"/>
      <c r="B6" s="13" t="s">
        <v>9</v>
      </c>
      <c r="C6" s="35" t="s">
        <v>10</v>
      </c>
      <c r="D6" s="36"/>
      <c r="E6" s="36"/>
      <c r="F6" s="36"/>
      <c r="G6" s="37"/>
      <c r="H6" s="14" t="s">
        <v>11</v>
      </c>
      <c r="I6" s="14">
        <f>8*22*12</f>
        <v>2112</v>
      </c>
      <c r="J6" s="3"/>
      <c r="K6" s="15"/>
      <c r="L6" s="16"/>
      <c r="M6" s="16"/>
    </row>
    <row r="7" spans="1:28" x14ac:dyDescent="0.25">
      <c r="A7" s="3"/>
      <c r="B7" s="13" t="s">
        <v>12</v>
      </c>
      <c r="C7" s="35" t="s">
        <v>13</v>
      </c>
      <c r="D7" s="36"/>
      <c r="E7" s="36"/>
      <c r="F7" s="36"/>
      <c r="G7" s="37"/>
      <c r="H7" s="14" t="s">
        <v>11</v>
      </c>
      <c r="I7" s="14">
        <f>8*2*4*12</f>
        <v>768</v>
      </c>
      <c r="J7" s="3"/>
      <c r="K7" s="15"/>
      <c r="L7" s="16"/>
      <c r="M7" s="16"/>
    </row>
    <row r="8" spans="1:28" ht="6.75" customHeight="1" x14ac:dyDescent="0.25">
      <c r="A8" s="3"/>
      <c r="B8" s="8"/>
      <c r="C8" s="8"/>
      <c r="D8" s="8"/>
      <c r="E8" s="8"/>
      <c r="F8" s="8"/>
      <c r="G8" s="8"/>
      <c r="H8" s="8"/>
      <c r="I8" s="8"/>
      <c r="J8" s="3"/>
      <c r="K8" s="8"/>
      <c r="L8" s="8"/>
      <c r="M8" s="8"/>
    </row>
    <row r="9" spans="1:28" x14ac:dyDescent="0.25">
      <c r="A9" s="3"/>
      <c r="B9" s="4">
        <v>2</v>
      </c>
      <c r="C9" s="32" t="s">
        <v>14</v>
      </c>
      <c r="D9" s="33"/>
      <c r="E9" s="33"/>
      <c r="F9" s="33"/>
      <c r="G9" s="34"/>
      <c r="H9" s="11"/>
      <c r="I9" s="10"/>
      <c r="J9" s="17"/>
      <c r="K9" s="11" t="s">
        <v>8</v>
      </c>
      <c r="L9" s="12">
        <f>SUM(L10:L10)</f>
        <v>0</v>
      </c>
      <c r="M9" s="12">
        <f>SUM(M10:M10)</f>
        <v>0</v>
      </c>
      <c r="N9" s="18"/>
    </row>
    <row r="10" spans="1:28" x14ac:dyDescent="0.25">
      <c r="A10" s="3"/>
      <c r="B10" s="13" t="s">
        <v>15</v>
      </c>
      <c r="C10" s="35" t="s">
        <v>16</v>
      </c>
      <c r="D10" s="36"/>
      <c r="E10" s="36"/>
      <c r="F10" s="36"/>
      <c r="G10" s="37"/>
      <c r="H10" s="19" t="s">
        <v>17</v>
      </c>
      <c r="I10" s="14">
        <v>12</v>
      </c>
      <c r="J10" s="3"/>
      <c r="K10" s="20"/>
      <c r="L10" s="16"/>
      <c r="M10" s="16"/>
    </row>
    <row r="11" spans="1:28" ht="6.75" customHeight="1" x14ac:dyDescent="0.25">
      <c r="A11" s="3"/>
      <c r="B11" s="8"/>
      <c r="C11" s="8"/>
      <c r="D11" s="8"/>
      <c r="E11" s="8"/>
      <c r="F11" s="8"/>
      <c r="G11" s="8"/>
      <c r="H11" s="8"/>
      <c r="I11" s="8"/>
      <c r="J11" s="3"/>
      <c r="K11" s="8"/>
      <c r="L11" s="8"/>
      <c r="M11" s="8"/>
    </row>
    <row r="12" spans="1:28" x14ac:dyDescent="0.25">
      <c r="A12" s="3"/>
      <c r="B12" s="4">
        <v>3</v>
      </c>
      <c r="C12" s="32" t="s">
        <v>18</v>
      </c>
      <c r="D12" s="33"/>
      <c r="E12" s="33"/>
      <c r="F12" s="33"/>
      <c r="G12" s="34"/>
      <c r="H12" s="11"/>
      <c r="I12" s="10"/>
      <c r="J12" s="17"/>
      <c r="K12" s="11" t="s">
        <v>8</v>
      </c>
      <c r="L12" s="12">
        <f>SUM(L13:L68)</f>
        <v>0</v>
      </c>
      <c r="M12" s="12">
        <f>SUM(M13:M68)</f>
        <v>0</v>
      </c>
      <c r="N12" s="18"/>
    </row>
    <row r="13" spans="1:28" ht="24" customHeight="1" x14ac:dyDescent="0.25">
      <c r="A13" s="3"/>
      <c r="B13" s="38" t="s">
        <v>19</v>
      </c>
      <c r="C13" s="41" t="s">
        <v>20</v>
      </c>
      <c r="D13" s="42"/>
      <c r="E13" s="13" t="s">
        <v>21</v>
      </c>
      <c r="F13" s="35" t="s">
        <v>22</v>
      </c>
      <c r="G13" s="37"/>
      <c r="H13" s="21" t="s">
        <v>23</v>
      </c>
      <c r="I13" s="22">
        <f>4*5</f>
        <v>20</v>
      </c>
      <c r="J13" s="3"/>
      <c r="K13" s="23"/>
      <c r="L13" s="24"/>
      <c r="M13" s="24"/>
    </row>
    <row r="14" spans="1:28" ht="24" customHeight="1" x14ac:dyDescent="0.25">
      <c r="A14" s="3"/>
      <c r="B14" s="39"/>
      <c r="C14" s="43"/>
      <c r="D14" s="44"/>
      <c r="E14" s="13"/>
      <c r="F14" s="35" t="s">
        <v>24</v>
      </c>
      <c r="G14" s="37"/>
      <c r="H14" s="21" t="s">
        <v>23</v>
      </c>
      <c r="I14" s="22">
        <f>4*24</f>
        <v>96</v>
      </c>
      <c r="J14" s="3"/>
      <c r="K14" s="23"/>
      <c r="L14" s="24"/>
      <c r="M14" s="24"/>
    </row>
    <row r="15" spans="1:28" ht="24" customHeight="1" x14ac:dyDescent="0.25">
      <c r="A15" s="3"/>
      <c r="B15" s="39"/>
      <c r="C15" s="43"/>
      <c r="D15" s="44"/>
      <c r="E15" s="13"/>
      <c r="F15" s="35" t="s">
        <v>25</v>
      </c>
      <c r="G15" s="37"/>
      <c r="H15" s="21" t="s">
        <v>23</v>
      </c>
      <c r="I15" s="22">
        <f t="shared" ref="I15:I16" si="0">4*1</f>
        <v>4</v>
      </c>
      <c r="J15" s="3"/>
      <c r="K15" s="23"/>
      <c r="L15" s="24"/>
      <c r="M15" s="24"/>
    </row>
    <row r="16" spans="1:28" ht="24" customHeight="1" x14ac:dyDescent="0.25">
      <c r="A16" s="3"/>
      <c r="B16" s="40"/>
      <c r="C16" s="45"/>
      <c r="D16" s="46"/>
      <c r="E16" s="13"/>
      <c r="F16" s="35" t="s">
        <v>26</v>
      </c>
      <c r="G16" s="37"/>
      <c r="H16" s="21" t="s">
        <v>27</v>
      </c>
      <c r="I16" s="22">
        <f t="shared" si="0"/>
        <v>4</v>
      </c>
      <c r="J16" s="3"/>
      <c r="K16" s="23"/>
      <c r="L16" s="24"/>
      <c r="M16" s="24"/>
    </row>
    <row r="17" spans="1:13" ht="24" customHeight="1" x14ac:dyDescent="0.25">
      <c r="A17" s="3"/>
      <c r="B17" s="38" t="s">
        <v>28</v>
      </c>
      <c r="C17" s="41" t="s">
        <v>29</v>
      </c>
      <c r="D17" s="42"/>
      <c r="E17" s="38" t="s">
        <v>30</v>
      </c>
      <c r="F17" s="35" t="s">
        <v>31</v>
      </c>
      <c r="G17" s="37"/>
      <c r="H17" s="21" t="s">
        <v>23</v>
      </c>
      <c r="I17" s="22">
        <f>4*3</f>
        <v>12</v>
      </c>
      <c r="J17" s="3"/>
      <c r="K17" s="23"/>
      <c r="L17" s="24"/>
      <c r="M17" s="24"/>
    </row>
    <row r="18" spans="1:13" ht="24" customHeight="1" x14ac:dyDescent="0.25">
      <c r="A18" s="3"/>
      <c r="B18" s="39"/>
      <c r="C18" s="43"/>
      <c r="D18" s="44"/>
      <c r="E18" s="39"/>
      <c r="F18" s="35" t="s">
        <v>32</v>
      </c>
      <c r="G18" s="37"/>
      <c r="H18" s="21" t="s">
        <v>23</v>
      </c>
      <c r="I18" s="22">
        <f>4*2</f>
        <v>8</v>
      </c>
      <c r="J18" s="3"/>
      <c r="K18" s="23"/>
      <c r="L18" s="24"/>
      <c r="M18" s="24"/>
    </row>
    <row r="19" spans="1:13" ht="24" customHeight="1" x14ac:dyDescent="0.25">
      <c r="A19" s="3"/>
      <c r="B19" s="40"/>
      <c r="C19" s="45"/>
      <c r="D19" s="46"/>
      <c r="E19" s="40"/>
      <c r="F19" s="35" t="s">
        <v>33</v>
      </c>
      <c r="G19" s="37"/>
      <c r="H19" s="21" t="s">
        <v>27</v>
      </c>
      <c r="I19" s="22">
        <f>4*1</f>
        <v>4</v>
      </c>
      <c r="J19" s="3"/>
      <c r="K19" s="23"/>
      <c r="L19" s="24"/>
      <c r="M19" s="24"/>
    </row>
    <row r="20" spans="1:13" ht="24" customHeight="1" x14ac:dyDescent="0.25">
      <c r="A20" s="3"/>
      <c r="B20" s="38" t="s">
        <v>34</v>
      </c>
      <c r="C20" s="41" t="s">
        <v>35</v>
      </c>
      <c r="D20" s="42"/>
      <c r="E20" s="38" t="s">
        <v>36</v>
      </c>
      <c r="F20" s="35" t="s">
        <v>37</v>
      </c>
      <c r="G20" s="37"/>
      <c r="H20" s="21" t="s">
        <v>23</v>
      </c>
      <c r="I20" s="22">
        <f>4*5</f>
        <v>20</v>
      </c>
      <c r="J20" s="3"/>
      <c r="K20" s="23"/>
      <c r="L20" s="24"/>
      <c r="M20" s="24"/>
    </row>
    <row r="21" spans="1:13" ht="24" customHeight="1" x14ac:dyDescent="0.25">
      <c r="A21" s="3"/>
      <c r="B21" s="40"/>
      <c r="C21" s="45"/>
      <c r="D21" s="46"/>
      <c r="E21" s="40"/>
      <c r="F21" s="35" t="s">
        <v>38</v>
      </c>
      <c r="G21" s="37"/>
      <c r="H21" s="21" t="s">
        <v>27</v>
      </c>
      <c r="I21" s="22">
        <v>4</v>
      </c>
      <c r="J21" s="3"/>
      <c r="K21" s="23"/>
      <c r="L21" s="24"/>
      <c r="M21" s="24"/>
    </row>
    <row r="22" spans="1:13" ht="24" customHeight="1" x14ac:dyDescent="0.25">
      <c r="A22" s="3"/>
      <c r="B22" s="38" t="s">
        <v>39</v>
      </c>
      <c r="C22" s="41" t="s">
        <v>40</v>
      </c>
      <c r="D22" s="42"/>
      <c r="E22" s="38" t="s">
        <v>41</v>
      </c>
      <c r="F22" s="35" t="s">
        <v>42</v>
      </c>
      <c r="G22" s="37"/>
      <c r="H22" s="21" t="s">
        <v>23</v>
      </c>
      <c r="I22" s="22">
        <f>12*7</f>
        <v>84</v>
      </c>
      <c r="J22" s="3"/>
      <c r="K22" s="23"/>
      <c r="L22" s="24"/>
      <c r="M22" s="24"/>
    </row>
    <row r="23" spans="1:13" ht="24" customHeight="1" x14ac:dyDescent="0.25">
      <c r="A23" s="3"/>
      <c r="B23" s="39"/>
      <c r="C23" s="43"/>
      <c r="D23" s="44"/>
      <c r="E23" s="39"/>
      <c r="F23" s="35" t="s">
        <v>43</v>
      </c>
      <c r="G23" s="37"/>
      <c r="H23" s="21" t="s">
        <v>23</v>
      </c>
      <c r="I23" s="22">
        <f>4*7</f>
        <v>28</v>
      </c>
      <c r="J23" s="3"/>
      <c r="K23" s="23"/>
      <c r="L23" s="24"/>
      <c r="M23" s="24"/>
    </row>
    <row r="24" spans="1:13" ht="33" customHeight="1" x14ac:dyDescent="0.25">
      <c r="A24" s="3"/>
      <c r="B24" s="39"/>
      <c r="C24" s="43"/>
      <c r="D24" s="44"/>
      <c r="E24" s="39"/>
      <c r="F24" s="35" t="s">
        <v>44</v>
      </c>
      <c r="G24" s="37"/>
      <c r="H24" s="21" t="s">
        <v>17</v>
      </c>
      <c r="I24" s="22">
        <v>12</v>
      </c>
      <c r="J24" s="3"/>
      <c r="K24" s="23"/>
      <c r="L24" s="24"/>
      <c r="M24" s="24"/>
    </row>
    <row r="25" spans="1:13" ht="24" customHeight="1" x14ac:dyDescent="0.25">
      <c r="A25" s="3"/>
      <c r="B25" s="38" t="s">
        <v>45</v>
      </c>
      <c r="C25" s="41" t="s">
        <v>46</v>
      </c>
      <c r="D25" s="42"/>
      <c r="E25" s="38" t="s">
        <v>47</v>
      </c>
      <c r="F25" s="35" t="s">
        <v>48</v>
      </c>
      <c r="G25" s="37"/>
      <c r="H25" s="21" t="s">
        <v>23</v>
      </c>
      <c r="I25" s="22">
        <f>4*6</f>
        <v>24</v>
      </c>
      <c r="J25" s="3"/>
      <c r="K25" s="23"/>
      <c r="L25" s="24"/>
      <c r="M25" s="24"/>
    </row>
    <row r="26" spans="1:13" ht="24" customHeight="1" x14ac:dyDescent="0.25">
      <c r="A26" s="3"/>
      <c r="B26" s="40"/>
      <c r="C26" s="45"/>
      <c r="D26" s="46"/>
      <c r="E26" s="40"/>
      <c r="F26" s="35" t="s">
        <v>49</v>
      </c>
      <c r="G26" s="37"/>
      <c r="H26" s="21" t="s">
        <v>27</v>
      </c>
      <c r="I26" s="22">
        <v>4</v>
      </c>
      <c r="J26" s="3"/>
      <c r="K26" s="23"/>
      <c r="L26" s="24"/>
      <c r="M26" s="24"/>
    </row>
    <row r="27" spans="1:13" ht="24" customHeight="1" x14ac:dyDescent="0.25">
      <c r="A27" s="3"/>
      <c r="B27" s="38" t="s">
        <v>50</v>
      </c>
      <c r="C27" s="41" t="s">
        <v>51</v>
      </c>
      <c r="D27" s="42"/>
      <c r="E27" s="38" t="s">
        <v>52</v>
      </c>
      <c r="F27" s="35" t="s">
        <v>53</v>
      </c>
      <c r="G27" s="37"/>
      <c r="H27" s="21" t="s">
        <v>23</v>
      </c>
      <c r="I27" s="22">
        <f t="shared" ref="I27:I29" si="1">4*3</f>
        <v>12</v>
      </c>
      <c r="J27" s="3"/>
      <c r="K27" s="23"/>
      <c r="L27" s="24"/>
      <c r="M27" s="24"/>
    </row>
    <row r="28" spans="1:13" ht="24" customHeight="1" x14ac:dyDescent="0.25">
      <c r="A28" s="3"/>
      <c r="B28" s="39"/>
      <c r="C28" s="43"/>
      <c r="D28" s="44"/>
      <c r="E28" s="39"/>
      <c r="F28" s="35" t="s">
        <v>54</v>
      </c>
      <c r="G28" s="37"/>
      <c r="H28" s="21" t="s">
        <v>23</v>
      </c>
      <c r="I28" s="22">
        <f t="shared" si="1"/>
        <v>12</v>
      </c>
      <c r="J28" s="3"/>
      <c r="K28" s="23"/>
      <c r="L28" s="24"/>
      <c r="M28" s="24"/>
    </row>
    <row r="29" spans="1:13" ht="44.25" customHeight="1" x14ac:dyDescent="0.25">
      <c r="A29" s="3"/>
      <c r="B29" s="39"/>
      <c r="C29" s="43"/>
      <c r="D29" s="44"/>
      <c r="E29" s="39"/>
      <c r="F29" s="35" t="s">
        <v>55</v>
      </c>
      <c r="G29" s="37"/>
      <c r="H29" s="21" t="s">
        <v>23</v>
      </c>
      <c r="I29" s="22">
        <f t="shared" si="1"/>
        <v>12</v>
      </c>
      <c r="J29" s="3"/>
      <c r="K29" s="23"/>
      <c r="L29" s="24"/>
      <c r="M29" s="24"/>
    </row>
    <row r="30" spans="1:13" ht="24" customHeight="1" x14ac:dyDescent="0.25">
      <c r="A30" s="3"/>
      <c r="B30" s="39"/>
      <c r="C30" s="43"/>
      <c r="D30" s="44"/>
      <c r="E30" s="39"/>
      <c r="F30" s="35" t="s">
        <v>56</v>
      </c>
      <c r="G30" s="37"/>
      <c r="H30" s="21" t="s">
        <v>57</v>
      </c>
      <c r="I30" s="22">
        <v>4</v>
      </c>
      <c r="J30" s="3"/>
      <c r="K30" s="23"/>
      <c r="L30" s="24"/>
      <c r="M30" s="24"/>
    </row>
    <row r="31" spans="1:13" ht="33.75" customHeight="1" x14ac:dyDescent="0.25">
      <c r="A31" s="3"/>
      <c r="B31" s="38" t="s">
        <v>58</v>
      </c>
      <c r="C31" s="41" t="s">
        <v>59</v>
      </c>
      <c r="D31" s="42"/>
      <c r="E31" s="13" t="s">
        <v>60</v>
      </c>
      <c r="F31" s="35" t="s">
        <v>61</v>
      </c>
      <c r="G31" s="37"/>
      <c r="H31" s="21" t="s">
        <v>27</v>
      </c>
      <c r="I31" s="22">
        <v>4</v>
      </c>
      <c r="J31" s="3"/>
      <c r="K31" s="23"/>
      <c r="L31" s="24"/>
      <c r="M31" s="24"/>
    </row>
    <row r="32" spans="1:13" ht="24" customHeight="1" x14ac:dyDescent="0.25">
      <c r="A32" s="3"/>
      <c r="B32" s="40"/>
      <c r="C32" s="45"/>
      <c r="D32" s="46"/>
      <c r="E32" s="13" t="s">
        <v>60</v>
      </c>
      <c r="F32" s="35" t="s">
        <v>62</v>
      </c>
      <c r="G32" s="37"/>
      <c r="H32" s="21" t="s">
        <v>63</v>
      </c>
      <c r="I32" s="22">
        <v>2</v>
      </c>
      <c r="J32" s="3"/>
      <c r="K32" s="23"/>
      <c r="L32" s="24"/>
      <c r="M32" s="24"/>
    </row>
    <row r="33" spans="1:13" ht="24" customHeight="1" x14ac:dyDescent="0.25">
      <c r="A33" s="3"/>
      <c r="B33" s="38" t="s">
        <v>64</v>
      </c>
      <c r="C33" s="41" t="s">
        <v>65</v>
      </c>
      <c r="D33" s="42"/>
      <c r="E33" s="21" t="s">
        <v>66</v>
      </c>
      <c r="F33" s="35" t="s">
        <v>67</v>
      </c>
      <c r="G33" s="37"/>
      <c r="H33" s="21" t="s">
        <v>23</v>
      </c>
      <c r="I33" s="22">
        <f t="shared" ref="I33:I58" si="2">4*4</f>
        <v>16</v>
      </c>
      <c r="J33" s="3"/>
      <c r="K33" s="23"/>
      <c r="L33" s="24"/>
      <c r="M33" s="24"/>
    </row>
    <row r="34" spans="1:13" ht="24" customHeight="1" x14ac:dyDescent="0.25">
      <c r="A34" s="3"/>
      <c r="B34" s="39"/>
      <c r="C34" s="43"/>
      <c r="D34" s="44"/>
      <c r="E34" s="21" t="s">
        <v>68</v>
      </c>
      <c r="F34" s="35" t="s">
        <v>69</v>
      </c>
      <c r="G34" s="37"/>
      <c r="H34" s="21" t="s">
        <v>23</v>
      </c>
      <c r="I34" s="22">
        <f t="shared" si="2"/>
        <v>16</v>
      </c>
      <c r="J34" s="3"/>
      <c r="K34" s="23"/>
      <c r="L34" s="24"/>
      <c r="M34" s="24"/>
    </row>
    <row r="35" spans="1:13" ht="24" customHeight="1" x14ac:dyDescent="0.25">
      <c r="A35" s="3"/>
      <c r="B35" s="39"/>
      <c r="C35" s="43"/>
      <c r="D35" s="44"/>
      <c r="E35" s="21" t="s">
        <v>70</v>
      </c>
      <c r="F35" s="35" t="s">
        <v>71</v>
      </c>
      <c r="G35" s="37"/>
      <c r="H35" s="21" t="s">
        <v>23</v>
      </c>
      <c r="I35" s="22">
        <f t="shared" si="2"/>
        <v>16</v>
      </c>
      <c r="J35" s="3"/>
      <c r="K35" s="23"/>
      <c r="L35" s="24"/>
      <c r="M35" s="24"/>
    </row>
    <row r="36" spans="1:13" ht="54.75" customHeight="1" x14ac:dyDescent="0.25">
      <c r="A36" s="3"/>
      <c r="B36" s="40"/>
      <c r="C36" s="45"/>
      <c r="D36" s="46"/>
      <c r="E36" s="13" t="s">
        <v>72</v>
      </c>
      <c r="F36" s="35" t="s">
        <v>73</v>
      </c>
      <c r="G36" s="37"/>
      <c r="H36" s="21" t="s">
        <v>27</v>
      </c>
      <c r="I36" s="22">
        <v>4</v>
      </c>
      <c r="J36" s="3"/>
      <c r="K36" s="23"/>
      <c r="L36" s="24"/>
      <c r="M36" s="24"/>
    </row>
    <row r="37" spans="1:13" ht="24" customHeight="1" x14ac:dyDescent="0.25">
      <c r="A37" s="3"/>
      <c r="B37" s="21" t="s">
        <v>74</v>
      </c>
      <c r="C37" s="41" t="s">
        <v>75</v>
      </c>
      <c r="D37" s="42"/>
      <c r="E37" s="13" t="s">
        <v>76</v>
      </c>
      <c r="F37" s="35" t="s">
        <v>77</v>
      </c>
      <c r="G37" s="37"/>
      <c r="H37" s="21" t="s">
        <v>27</v>
      </c>
      <c r="I37" s="22">
        <v>4</v>
      </c>
      <c r="J37" s="3"/>
      <c r="K37" s="23"/>
      <c r="L37" s="24"/>
      <c r="M37" s="24"/>
    </row>
    <row r="38" spans="1:13" ht="24" customHeight="1" x14ac:dyDescent="0.25">
      <c r="A38" s="3"/>
      <c r="B38" s="38" t="s">
        <v>78</v>
      </c>
      <c r="C38" s="41" t="s">
        <v>79</v>
      </c>
      <c r="D38" s="42"/>
      <c r="E38" s="13" t="s">
        <v>80</v>
      </c>
      <c r="F38" s="35" t="s">
        <v>81</v>
      </c>
      <c r="G38" s="37"/>
      <c r="H38" s="21" t="s">
        <v>17</v>
      </c>
      <c r="I38" s="22">
        <v>12</v>
      </c>
      <c r="J38" s="3"/>
      <c r="K38" s="23"/>
      <c r="L38" s="24"/>
      <c r="M38" s="24"/>
    </row>
    <row r="39" spans="1:13" ht="24" customHeight="1" x14ac:dyDescent="0.25">
      <c r="A39" s="3"/>
      <c r="B39" s="39"/>
      <c r="C39" s="43"/>
      <c r="D39" s="44"/>
      <c r="E39" s="13" t="s">
        <v>80</v>
      </c>
      <c r="F39" s="35" t="s">
        <v>82</v>
      </c>
      <c r="G39" s="37"/>
      <c r="H39" s="21" t="s">
        <v>23</v>
      </c>
      <c r="I39" s="22">
        <v>1</v>
      </c>
      <c r="J39" s="3"/>
      <c r="K39" s="23"/>
      <c r="L39" s="24"/>
      <c r="M39" s="24"/>
    </row>
    <row r="40" spans="1:13" ht="24" customHeight="1" x14ac:dyDescent="0.25">
      <c r="A40" s="3"/>
      <c r="B40" s="39"/>
      <c r="C40" s="43"/>
      <c r="D40" s="44"/>
      <c r="E40" s="13" t="s">
        <v>80</v>
      </c>
      <c r="F40" s="35" t="s">
        <v>83</v>
      </c>
      <c r="G40" s="37"/>
      <c r="H40" s="21" t="s">
        <v>23</v>
      </c>
      <c r="I40" s="22">
        <v>1</v>
      </c>
      <c r="J40" s="3"/>
      <c r="K40" s="23"/>
      <c r="L40" s="24"/>
      <c r="M40" s="24"/>
    </row>
    <row r="41" spans="1:13" ht="24" customHeight="1" x14ac:dyDescent="0.25">
      <c r="A41" s="3"/>
      <c r="B41" s="39"/>
      <c r="C41" s="43"/>
      <c r="D41" s="44"/>
      <c r="E41" s="13" t="s">
        <v>80</v>
      </c>
      <c r="F41" s="35" t="s">
        <v>84</v>
      </c>
      <c r="G41" s="37"/>
      <c r="H41" s="21" t="s">
        <v>23</v>
      </c>
      <c r="I41" s="22">
        <v>1</v>
      </c>
      <c r="J41" s="3"/>
      <c r="K41" s="23"/>
      <c r="L41" s="24"/>
      <c r="M41" s="24"/>
    </row>
    <row r="42" spans="1:13" ht="24" customHeight="1" x14ac:dyDescent="0.25">
      <c r="A42" s="3"/>
      <c r="B42" s="39"/>
      <c r="C42" s="43"/>
      <c r="D42" s="44"/>
      <c r="E42" s="13" t="s">
        <v>80</v>
      </c>
      <c r="F42" s="35" t="s">
        <v>85</v>
      </c>
      <c r="G42" s="37"/>
      <c r="H42" s="21" t="s">
        <v>23</v>
      </c>
      <c r="I42" s="22">
        <v>1</v>
      </c>
      <c r="J42" s="3"/>
      <c r="K42" s="23"/>
      <c r="L42" s="24"/>
      <c r="M42" s="24"/>
    </row>
    <row r="43" spans="1:13" ht="24" customHeight="1" x14ac:dyDescent="0.25">
      <c r="A43" s="3"/>
      <c r="B43" s="39"/>
      <c r="C43" s="43"/>
      <c r="D43" s="44"/>
      <c r="E43" s="13" t="s">
        <v>80</v>
      </c>
      <c r="F43" s="35" t="s">
        <v>86</v>
      </c>
      <c r="G43" s="37"/>
      <c r="H43" s="21" t="s">
        <v>23</v>
      </c>
      <c r="I43" s="22">
        <v>1</v>
      </c>
      <c r="J43" s="3"/>
      <c r="K43" s="23"/>
      <c r="L43" s="24"/>
      <c r="M43" s="24"/>
    </row>
    <row r="44" spans="1:13" ht="24" customHeight="1" x14ac:dyDescent="0.25">
      <c r="A44" s="3"/>
      <c r="B44" s="39"/>
      <c r="C44" s="43"/>
      <c r="D44" s="44"/>
      <c r="E44" s="13" t="s">
        <v>80</v>
      </c>
      <c r="F44" s="35" t="s">
        <v>87</v>
      </c>
      <c r="G44" s="37"/>
      <c r="H44" s="21" t="s">
        <v>23</v>
      </c>
      <c r="I44" s="22">
        <v>1000</v>
      </c>
      <c r="J44" s="3"/>
      <c r="K44" s="23"/>
      <c r="L44" s="24"/>
      <c r="M44" s="24"/>
    </row>
    <row r="45" spans="1:13" ht="24" customHeight="1" x14ac:dyDescent="0.25">
      <c r="A45" s="3"/>
      <c r="B45" s="39"/>
      <c r="C45" s="43"/>
      <c r="D45" s="44"/>
      <c r="E45" s="13" t="s">
        <v>80</v>
      </c>
      <c r="F45" s="35" t="s">
        <v>88</v>
      </c>
      <c r="G45" s="37"/>
      <c r="H45" s="21" t="s">
        <v>23</v>
      </c>
      <c r="I45" s="22">
        <v>1000</v>
      </c>
      <c r="J45" s="3"/>
      <c r="K45" s="23"/>
      <c r="L45" s="24"/>
      <c r="M45" s="24"/>
    </row>
    <row r="46" spans="1:13" ht="24" customHeight="1" x14ac:dyDescent="0.25">
      <c r="A46" s="3"/>
      <c r="B46" s="39"/>
      <c r="C46" s="43"/>
      <c r="D46" s="44"/>
      <c r="E46" s="13" t="s">
        <v>80</v>
      </c>
      <c r="F46" s="35" t="s">
        <v>89</v>
      </c>
      <c r="G46" s="37"/>
      <c r="H46" s="21" t="s">
        <v>23</v>
      </c>
      <c r="I46" s="22">
        <v>1000</v>
      </c>
      <c r="J46" s="3"/>
      <c r="K46" s="23"/>
      <c r="L46" s="24"/>
      <c r="M46" s="24"/>
    </row>
    <row r="47" spans="1:13" ht="24" customHeight="1" x14ac:dyDescent="0.25">
      <c r="A47" s="3"/>
      <c r="B47" s="39"/>
      <c r="C47" s="43"/>
      <c r="D47" s="44"/>
      <c r="E47" s="13" t="s">
        <v>80</v>
      </c>
      <c r="F47" s="35" t="s">
        <v>90</v>
      </c>
      <c r="G47" s="37"/>
      <c r="H47" s="21" t="s">
        <v>23</v>
      </c>
      <c r="I47" s="22">
        <v>1000</v>
      </c>
      <c r="J47" s="3"/>
      <c r="K47" s="23"/>
      <c r="L47" s="24"/>
      <c r="M47" s="24"/>
    </row>
    <row r="48" spans="1:13" ht="24" customHeight="1" x14ac:dyDescent="0.25">
      <c r="A48" s="3"/>
      <c r="B48" s="39"/>
      <c r="C48" s="43"/>
      <c r="D48" s="44"/>
      <c r="E48" s="13" t="s">
        <v>80</v>
      </c>
      <c r="F48" s="35" t="s">
        <v>91</v>
      </c>
      <c r="G48" s="37"/>
      <c r="H48" s="21" t="s">
        <v>23</v>
      </c>
      <c r="I48" s="22">
        <v>50</v>
      </c>
      <c r="J48" s="3"/>
      <c r="K48" s="23"/>
      <c r="L48" s="24"/>
      <c r="M48" s="24"/>
    </row>
    <row r="49" spans="1:13" ht="24" customHeight="1" x14ac:dyDescent="0.25">
      <c r="A49" s="3"/>
      <c r="B49" s="39"/>
      <c r="C49" s="43"/>
      <c r="D49" s="44"/>
      <c r="E49" s="13" t="s">
        <v>80</v>
      </c>
      <c r="F49" s="35" t="s">
        <v>92</v>
      </c>
      <c r="G49" s="37"/>
      <c r="H49" s="21" t="s">
        <v>23</v>
      </c>
      <c r="I49" s="22">
        <v>30</v>
      </c>
      <c r="J49" s="3"/>
      <c r="K49" s="23"/>
      <c r="L49" s="24"/>
      <c r="M49" s="24"/>
    </row>
    <row r="50" spans="1:13" ht="24" customHeight="1" x14ac:dyDescent="0.25">
      <c r="A50" s="3"/>
      <c r="B50" s="39"/>
      <c r="C50" s="43"/>
      <c r="D50" s="44"/>
      <c r="E50" s="13" t="s">
        <v>80</v>
      </c>
      <c r="F50" s="35" t="s">
        <v>93</v>
      </c>
      <c r="G50" s="37"/>
      <c r="H50" s="21" t="s">
        <v>23</v>
      </c>
      <c r="I50" s="22">
        <v>1</v>
      </c>
      <c r="J50" s="3"/>
      <c r="K50" s="23"/>
      <c r="L50" s="24"/>
      <c r="M50" s="24"/>
    </row>
    <row r="51" spans="1:13" ht="24" customHeight="1" x14ac:dyDescent="0.25">
      <c r="A51" s="3"/>
      <c r="B51" s="39"/>
      <c r="C51" s="43"/>
      <c r="D51" s="44"/>
      <c r="E51" s="13" t="s">
        <v>80</v>
      </c>
      <c r="F51" s="35" t="s">
        <v>94</v>
      </c>
      <c r="G51" s="37"/>
      <c r="H51" s="21" t="s">
        <v>23</v>
      </c>
      <c r="I51" s="22">
        <v>1</v>
      </c>
      <c r="J51" s="3"/>
      <c r="K51" s="23"/>
      <c r="L51" s="24"/>
      <c r="M51" s="24"/>
    </row>
    <row r="52" spans="1:13" ht="24" customHeight="1" x14ac:dyDescent="0.25">
      <c r="A52" s="3"/>
      <c r="B52" s="39"/>
      <c r="C52" s="43"/>
      <c r="D52" s="44"/>
      <c r="E52" s="13" t="s">
        <v>80</v>
      </c>
      <c r="F52" s="35" t="s">
        <v>95</v>
      </c>
      <c r="G52" s="37"/>
      <c r="H52" s="21" t="s">
        <v>23</v>
      </c>
      <c r="I52" s="22">
        <v>1</v>
      </c>
      <c r="J52" s="3"/>
      <c r="K52" s="23"/>
      <c r="L52" s="24"/>
      <c r="M52" s="24"/>
    </row>
    <row r="53" spans="1:13" ht="24" customHeight="1" x14ac:dyDescent="0.25">
      <c r="A53" s="3"/>
      <c r="B53" s="40"/>
      <c r="C53" s="45"/>
      <c r="D53" s="46"/>
      <c r="E53" s="13" t="s">
        <v>80</v>
      </c>
      <c r="F53" s="35" t="s">
        <v>96</v>
      </c>
      <c r="G53" s="37"/>
      <c r="H53" s="21" t="s">
        <v>23</v>
      </c>
      <c r="I53" s="22">
        <v>1</v>
      </c>
      <c r="J53" s="3"/>
      <c r="K53" s="23"/>
      <c r="L53" s="24"/>
      <c r="M53" s="24"/>
    </row>
    <row r="54" spans="1:13" ht="24" customHeight="1" x14ac:dyDescent="0.25">
      <c r="A54" s="3"/>
      <c r="B54" s="38" t="s">
        <v>97</v>
      </c>
      <c r="C54" s="41" t="s">
        <v>98</v>
      </c>
      <c r="D54" s="42"/>
      <c r="E54" s="13" t="s">
        <v>99</v>
      </c>
      <c r="F54" s="35" t="s">
        <v>100</v>
      </c>
      <c r="G54" s="37"/>
      <c r="H54" s="21" t="s">
        <v>17</v>
      </c>
      <c r="I54" s="22">
        <v>5</v>
      </c>
      <c r="J54" s="3"/>
      <c r="K54" s="23"/>
      <c r="L54" s="24"/>
      <c r="M54" s="24"/>
    </row>
    <row r="55" spans="1:13" ht="24" customHeight="1" x14ac:dyDescent="0.25">
      <c r="A55" s="3"/>
      <c r="B55" s="39"/>
      <c r="C55" s="43"/>
      <c r="D55" s="44"/>
      <c r="E55" s="13" t="s">
        <v>99</v>
      </c>
      <c r="F55" s="35" t="s">
        <v>101</v>
      </c>
      <c r="G55" s="37"/>
      <c r="H55" s="21" t="s">
        <v>23</v>
      </c>
      <c r="I55" s="22">
        <v>3</v>
      </c>
      <c r="J55" s="3"/>
      <c r="K55" s="23"/>
      <c r="L55" s="24"/>
      <c r="M55" s="24"/>
    </row>
    <row r="56" spans="1:13" ht="24" customHeight="1" x14ac:dyDescent="0.25">
      <c r="A56" s="3"/>
      <c r="B56" s="39"/>
      <c r="C56" s="43"/>
      <c r="D56" s="44"/>
      <c r="E56" s="13" t="s">
        <v>99</v>
      </c>
      <c r="F56" s="35" t="s">
        <v>102</v>
      </c>
      <c r="G56" s="37"/>
      <c r="H56" s="21" t="s">
        <v>23</v>
      </c>
      <c r="I56" s="22">
        <v>1</v>
      </c>
      <c r="J56" s="3"/>
      <c r="K56" s="23"/>
      <c r="L56" s="24"/>
      <c r="M56" s="24"/>
    </row>
    <row r="57" spans="1:13" ht="24" customHeight="1" x14ac:dyDescent="0.25">
      <c r="A57" s="3"/>
      <c r="B57" s="13" t="s">
        <v>103</v>
      </c>
      <c r="C57" s="47" t="s">
        <v>104</v>
      </c>
      <c r="D57" s="48"/>
      <c r="E57" s="13" t="s">
        <v>105</v>
      </c>
      <c r="F57" s="35" t="s">
        <v>106</v>
      </c>
      <c r="G57" s="37"/>
      <c r="H57" s="21" t="s">
        <v>27</v>
      </c>
      <c r="I57" s="22">
        <v>4</v>
      </c>
      <c r="J57" s="3"/>
      <c r="K57" s="23"/>
      <c r="L57" s="24"/>
      <c r="M57" s="24"/>
    </row>
    <row r="58" spans="1:13" ht="24" customHeight="1" x14ac:dyDescent="0.25">
      <c r="A58" s="3"/>
      <c r="B58" s="38" t="s">
        <v>107</v>
      </c>
      <c r="C58" s="41" t="s">
        <v>108</v>
      </c>
      <c r="D58" s="42"/>
      <c r="E58" s="38" t="s">
        <v>109</v>
      </c>
      <c r="F58" s="35" t="s">
        <v>110</v>
      </c>
      <c r="G58" s="37"/>
      <c r="H58" s="21" t="s">
        <v>23</v>
      </c>
      <c r="I58" s="22">
        <f t="shared" si="2"/>
        <v>16</v>
      </c>
      <c r="J58" s="3"/>
      <c r="K58" s="23"/>
      <c r="L58" s="24"/>
      <c r="M58" s="24"/>
    </row>
    <row r="59" spans="1:13" ht="24" customHeight="1" x14ac:dyDescent="0.25">
      <c r="A59" s="3"/>
      <c r="B59" s="39"/>
      <c r="C59" s="43"/>
      <c r="D59" s="44"/>
      <c r="E59" s="39"/>
      <c r="F59" s="35" t="s">
        <v>111</v>
      </c>
      <c r="G59" s="37"/>
      <c r="H59" s="21" t="s">
        <v>23</v>
      </c>
      <c r="I59" s="22">
        <f>2*4</f>
        <v>8</v>
      </c>
      <c r="J59" s="3"/>
      <c r="K59" s="23"/>
      <c r="L59" s="24"/>
      <c r="M59" s="24"/>
    </row>
    <row r="60" spans="1:13" ht="24" customHeight="1" x14ac:dyDescent="0.25">
      <c r="A60" s="3"/>
      <c r="B60" s="40"/>
      <c r="C60" s="45"/>
      <c r="D60" s="46"/>
      <c r="E60" s="40"/>
      <c r="F60" s="35" t="s">
        <v>112</v>
      </c>
      <c r="G60" s="37"/>
      <c r="H60" s="21" t="s">
        <v>27</v>
      </c>
      <c r="I60" s="22">
        <v>4</v>
      </c>
      <c r="J60" s="3"/>
      <c r="K60" s="23"/>
      <c r="L60" s="24"/>
      <c r="M60" s="24"/>
    </row>
    <row r="61" spans="1:13" ht="24" customHeight="1" x14ac:dyDescent="0.25">
      <c r="A61" s="3"/>
      <c r="B61" s="21" t="s">
        <v>113</v>
      </c>
      <c r="C61" s="41" t="s">
        <v>114</v>
      </c>
      <c r="D61" s="42"/>
      <c r="E61" s="13" t="s">
        <v>115</v>
      </c>
      <c r="F61" s="35" t="s">
        <v>116</v>
      </c>
      <c r="G61" s="37"/>
      <c r="H61" s="21" t="s">
        <v>17</v>
      </c>
      <c r="I61" s="22">
        <v>12</v>
      </c>
      <c r="J61" s="3"/>
      <c r="K61" s="23"/>
      <c r="L61" s="24"/>
      <c r="M61" s="24"/>
    </row>
    <row r="62" spans="1:13" ht="24" customHeight="1" x14ac:dyDescent="0.25">
      <c r="A62" s="3"/>
      <c r="B62" s="13" t="s">
        <v>117</v>
      </c>
      <c r="C62" s="47" t="s">
        <v>118</v>
      </c>
      <c r="D62" s="48"/>
      <c r="E62" s="13" t="s">
        <v>119</v>
      </c>
      <c r="F62" s="35" t="s">
        <v>120</v>
      </c>
      <c r="G62" s="37"/>
      <c r="H62" s="21" t="s">
        <v>17</v>
      </c>
      <c r="I62" s="22">
        <v>12</v>
      </c>
      <c r="J62" s="3"/>
      <c r="K62" s="23"/>
      <c r="L62" s="24"/>
      <c r="M62" s="24"/>
    </row>
    <row r="63" spans="1:13" ht="24" customHeight="1" x14ac:dyDescent="0.25">
      <c r="A63" s="3"/>
      <c r="B63" s="13" t="s">
        <v>121</v>
      </c>
      <c r="C63" s="47" t="s">
        <v>122</v>
      </c>
      <c r="D63" s="48"/>
      <c r="E63" s="13" t="s">
        <v>123</v>
      </c>
      <c r="F63" s="35" t="s">
        <v>124</v>
      </c>
      <c r="G63" s="37"/>
      <c r="H63" s="21" t="s">
        <v>17</v>
      </c>
      <c r="I63" s="22">
        <v>12</v>
      </c>
      <c r="J63" s="3"/>
      <c r="K63" s="23"/>
      <c r="L63" s="24"/>
      <c r="M63" s="24"/>
    </row>
    <row r="64" spans="1:13" ht="43.5" customHeight="1" x14ac:dyDescent="0.25">
      <c r="A64" s="3"/>
      <c r="B64" s="38" t="s">
        <v>125</v>
      </c>
      <c r="C64" s="41" t="s">
        <v>126</v>
      </c>
      <c r="D64" s="42"/>
      <c r="E64" s="13" t="s">
        <v>127</v>
      </c>
      <c r="F64" s="35" t="s">
        <v>128</v>
      </c>
      <c r="G64" s="37"/>
      <c r="H64" s="21" t="s">
        <v>27</v>
      </c>
      <c r="I64" s="22">
        <v>4</v>
      </c>
      <c r="J64" s="3"/>
      <c r="K64" s="23"/>
      <c r="L64" s="24"/>
      <c r="M64" s="24"/>
    </row>
    <row r="65" spans="1:14" ht="57" customHeight="1" x14ac:dyDescent="0.25">
      <c r="A65" s="3"/>
      <c r="B65" s="39"/>
      <c r="C65" s="43"/>
      <c r="D65" s="44"/>
      <c r="E65" s="13" t="s">
        <v>127</v>
      </c>
      <c r="F65" s="35" t="s">
        <v>129</v>
      </c>
      <c r="G65" s="37"/>
      <c r="H65" s="13" t="s">
        <v>23</v>
      </c>
      <c r="I65" s="14">
        <f>4*6</f>
        <v>24</v>
      </c>
      <c r="J65" s="3"/>
      <c r="K65" s="25"/>
      <c r="L65" s="24"/>
      <c r="M65" s="24"/>
    </row>
    <row r="66" spans="1:14" ht="53.25" customHeight="1" x14ac:dyDescent="0.25">
      <c r="A66" s="3"/>
      <c r="B66" s="40"/>
      <c r="C66" s="45"/>
      <c r="D66" s="46"/>
      <c r="E66" s="13" t="s">
        <v>127</v>
      </c>
      <c r="F66" s="35" t="s">
        <v>130</v>
      </c>
      <c r="G66" s="37"/>
      <c r="H66" s="21" t="s">
        <v>27</v>
      </c>
      <c r="I66" s="22">
        <v>4</v>
      </c>
      <c r="J66" s="3"/>
      <c r="K66" s="23"/>
      <c r="L66" s="24"/>
      <c r="M66" s="24"/>
    </row>
    <row r="67" spans="1:14" ht="32.25" customHeight="1" x14ac:dyDescent="0.25">
      <c r="A67" s="3"/>
      <c r="B67" s="38" t="s">
        <v>131</v>
      </c>
      <c r="C67" s="41" t="s">
        <v>132</v>
      </c>
      <c r="D67" s="42"/>
      <c r="E67" s="13"/>
      <c r="F67" s="35" t="s">
        <v>133</v>
      </c>
      <c r="G67" s="37"/>
      <c r="H67" s="21" t="s">
        <v>23</v>
      </c>
      <c r="I67" s="22">
        <v>1</v>
      </c>
      <c r="J67" s="3"/>
      <c r="K67" s="23"/>
      <c r="L67" s="24"/>
      <c r="M67" s="24"/>
    </row>
    <row r="68" spans="1:14" ht="32.25" customHeight="1" x14ac:dyDescent="0.25">
      <c r="A68" s="3"/>
      <c r="B68" s="40"/>
      <c r="C68" s="45"/>
      <c r="D68" s="46"/>
      <c r="E68" s="13"/>
      <c r="F68" s="35" t="s">
        <v>134</v>
      </c>
      <c r="G68" s="37"/>
      <c r="H68" s="13" t="s">
        <v>17</v>
      </c>
      <c r="I68" s="14">
        <v>12</v>
      </c>
      <c r="J68" s="3"/>
      <c r="K68" s="25"/>
      <c r="L68" s="16"/>
      <c r="M68" s="16"/>
    </row>
    <row r="69" spans="1:14" ht="4.5" customHeight="1" x14ac:dyDescent="0.25">
      <c r="A69" s="3"/>
      <c r="B69" s="8"/>
      <c r="C69" s="8"/>
      <c r="D69" s="8"/>
      <c r="E69" s="8"/>
      <c r="F69" s="8"/>
      <c r="G69" s="8"/>
      <c r="H69" s="8"/>
      <c r="I69" s="8"/>
      <c r="J69" s="3"/>
      <c r="K69" s="8"/>
      <c r="L69" s="8"/>
      <c r="M69" s="8"/>
    </row>
    <row r="70" spans="1:14" x14ac:dyDescent="0.25">
      <c r="A70" s="3"/>
      <c r="B70" s="4">
        <v>4</v>
      </c>
      <c r="C70" s="49" t="s">
        <v>135</v>
      </c>
      <c r="D70" s="50"/>
      <c r="E70" s="50"/>
      <c r="F70" s="50"/>
      <c r="G70" s="50"/>
      <c r="H70" s="50"/>
      <c r="I70" s="51"/>
      <c r="J70" s="3"/>
      <c r="K70" s="3"/>
      <c r="L70" s="12">
        <f>L12+L9+L5</f>
        <v>0</v>
      </c>
      <c r="M70" s="12">
        <f>M12+M9+M5</f>
        <v>0</v>
      </c>
    </row>
    <row r="71" spans="1:14" ht="4.5" customHeight="1" x14ac:dyDescent="0.25">
      <c r="B71" s="26"/>
      <c r="C71" s="26"/>
      <c r="D71" s="26"/>
      <c r="E71" s="26"/>
      <c r="F71" s="26"/>
      <c r="G71" s="26"/>
      <c r="H71" s="26"/>
      <c r="I71" s="26"/>
      <c r="J71" s="27"/>
      <c r="K71" s="26"/>
      <c r="L71" s="26"/>
      <c r="M71" s="27"/>
      <c r="N71" s="27"/>
    </row>
    <row r="72" spans="1:14" ht="8.25" customHeight="1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7"/>
      <c r="N72" s="28"/>
    </row>
  </sheetData>
  <mergeCells count="107">
    <mergeCell ref="C70:I70"/>
    <mergeCell ref="C63:D63"/>
    <mergeCell ref="F63:G63"/>
    <mergeCell ref="B64:B66"/>
    <mergeCell ref="C64:D66"/>
    <mergeCell ref="F64:G64"/>
    <mergeCell ref="F65:G65"/>
    <mergeCell ref="F66:G66"/>
    <mergeCell ref="B67:B68"/>
    <mergeCell ref="C67:D68"/>
    <mergeCell ref="F67:G67"/>
    <mergeCell ref="F68:G68"/>
    <mergeCell ref="B58:B60"/>
    <mergeCell ref="C58:D60"/>
    <mergeCell ref="E58:E60"/>
    <mergeCell ref="F58:G58"/>
    <mergeCell ref="F59:G59"/>
    <mergeCell ref="F60:G60"/>
    <mergeCell ref="C61:D61"/>
    <mergeCell ref="F61:G61"/>
    <mergeCell ref="C62:D62"/>
    <mergeCell ref="F62:G62"/>
    <mergeCell ref="F52:G52"/>
    <mergeCell ref="F53:G53"/>
    <mergeCell ref="B54:B56"/>
    <mergeCell ref="C54:D56"/>
    <mergeCell ref="F54:G54"/>
    <mergeCell ref="F55:G55"/>
    <mergeCell ref="F56:G56"/>
    <mergeCell ref="C57:D57"/>
    <mergeCell ref="F57:G57"/>
    <mergeCell ref="B33:B36"/>
    <mergeCell ref="C33:D36"/>
    <mergeCell ref="F33:G33"/>
    <mergeCell ref="F34:G34"/>
    <mergeCell ref="F35:G35"/>
    <mergeCell ref="F36:G36"/>
    <mergeCell ref="C37:D37"/>
    <mergeCell ref="F37:G37"/>
    <mergeCell ref="B38:B53"/>
    <mergeCell ref="C38:D53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B27:B30"/>
    <mergeCell ref="C27:D30"/>
    <mergeCell ref="E27:E30"/>
    <mergeCell ref="F27:G27"/>
    <mergeCell ref="F28:G28"/>
    <mergeCell ref="F29:G29"/>
    <mergeCell ref="F30:G30"/>
    <mergeCell ref="B31:B32"/>
    <mergeCell ref="C31:D32"/>
    <mergeCell ref="F31:G31"/>
    <mergeCell ref="F32:G32"/>
    <mergeCell ref="B22:B24"/>
    <mergeCell ref="C22:D24"/>
    <mergeCell ref="E22:E24"/>
    <mergeCell ref="F22:G22"/>
    <mergeCell ref="F23:G23"/>
    <mergeCell ref="F24:G24"/>
    <mergeCell ref="B25:B26"/>
    <mergeCell ref="C25:D26"/>
    <mergeCell ref="E25:E26"/>
    <mergeCell ref="F25:G25"/>
    <mergeCell ref="F26:G26"/>
    <mergeCell ref="B17:B19"/>
    <mergeCell ref="C17:D19"/>
    <mergeCell ref="E17:E19"/>
    <mergeCell ref="F17:G17"/>
    <mergeCell ref="F18:G18"/>
    <mergeCell ref="F19:G19"/>
    <mergeCell ref="B20:B21"/>
    <mergeCell ref="C20:D21"/>
    <mergeCell ref="E20:E21"/>
    <mergeCell ref="F20:G20"/>
    <mergeCell ref="F21:G21"/>
    <mergeCell ref="C7:G7"/>
    <mergeCell ref="C9:G9"/>
    <mergeCell ref="C10:G10"/>
    <mergeCell ref="C12:G12"/>
    <mergeCell ref="B13:B16"/>
    <mergeCell ref="C13:D16"/>
    <mergeCell ref="F13:G13"/>
    <mergeCell ref="F14:G14"/>
    <mergeCell ref="F15:G15"/>
    <mergeCell ref="F16:G16"/>
    <mergeCell ref="B2:B3"/>
    <mergeCell ref="C2:G3"/>
    <mergeCell ref="H2:H3"/>
    <mergeCell ref="I2:I3"/>
    <mergeCell ref="K2:K3"/>
    <mergeCell ref="L2:L3"/>
    <mergeCell ref="M2:M3"/>
    <mergeCell ref="C5:G5"/>
    <mergeCell ref="C6:G6"/>
  </mergeCells>
  <pageMargins left="0.39370078740157477" right="0.39370078740157477" top="0.39370078740157477" bottom="0.39370078740157477" header="0.31496062992125984" footer="0.31496062992125984"/>
  <pageSetup paperSize="9" scale="47" firstPageNumber="4294967295" orientation="landscape" verticalDpi="597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Martinez Menes</dc:creator>
  <cp:lastModifiedBy>Ricardo da Silva Berto</cp:lastModifiedBy>
  <cp:revision>1</cp:revision>
  <dcterms:created xsi:type="dcterms:W3CDTF">2023-03-27T14:51:41Z</dcterms:created>
  <dcterms:modified xsi:type="dcterms:W3CDTF">2023-06-16T19:36:07Z</dcterms:modified>
</cp:coreProperties>
</file>