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Projetos-Obras\#Em Andamento\Projeto\171 Capela São Pedro\1.04 Quantitativo\"/>
    </mc:Choice>
  </mc:AlternateContent>
  <bookViews>
    <workbookView xWindow="1005" yWindow="1005" windowWidth="15000" windowHeight="10005"/>
  </bookViews>
  <sheets>
    <sheet name="Sheet1" sheetId="1" r:id="rId1"/>
  </sheets>
  <calcPr calcId="162913"/>
</workbook>
</file>

<file path=xl/calcChain.xml><?xml version="1.0" encoding="utf-8"?>
<calcChain xmlns="http://schemas.openxmlformats.org/spreadsheetml/2006/main">
  <c r="I88" i="1" l="1"/>
  <c r="I94" i="1"/>
  <c r="I213" i="1"/>
  <c r="I197" i="1"/>
  <c r="I188" i="1"/>
  <c r="I181" i="1"/>
  <c r="I169" i="1"/>
  <c r="I147" i="1"/>
  <c r="I107" i="1"/>
  <c r="I98" i="1"/>
  <c r="I72" i="1"/>
  <c r="I67" i="1"/>
  <c r="I58" i="1"/>
  <c r="I53" i="1"/>
  <c r="I41" i="1"/>
  <c r="I32" i="1"/>
  <c r="I12" i="1"/>
  <c r="I8" i="1"/>
  <c r="I97" i="1" l="1"/>
  <c r="I187" i="1"/>
  <c r="I230" i="1" l="1"/>
</calcChain>
</file>

<file path=xl/sharedStrings.xml><?xml version="1.0" encoding="utf-8"?>
<sst xmlns="http://schemas.openxmlformats.org/spreadsheetml/2006/main" count="840" uniqueCount="495">
  <si>
    <t>9.2</t>
  </si>
  <si>
    <t>9.3</t>
  </si>
  <si>
    <t>9.4</t>
  </si>
  <si>
    <t>9.5</t>
  </si>
  <si>
    <t>Caixa de passagem pvc 4"x2", sistema "x", com tampa</t>
  </si>
  <si>
    <t>Abraçadeira tipo U, d=1",  p/ eletrodutos</t>
  </si>
  <si>
    <t>REFORMA E RECONSTRUCAO</t>
  </si>
  <si>
    <t>REMOÇÃO DE PORTAS, DE FORMA MANUAL, SEM REAPROVEITAMENTO. AF_12/2017</t>
  </si>
  <si>
    <t>LUMINÁRIA TIPO PLAFON REDONDO COM VIDRO FOSCO, DE SOBREPOR, COM 2 LÂMPADAS DE 15 W - FORNECIMENTO E INSTALAÇÃO. AF_11/2017</t>
  </si>
  <si>
    <t>1.1</t>
  </si>
  <si>
    <t>1.2</t>
  </si>
  <si>
    <t>1.3</t>
  </si>
  <si>
    <t>ALVENARIA DE VEDAÇÃO DE BLOCOS CERÂMICOS FURADOS NA HORIZONTAL DE 9X14X19CM (ESPESSURA 9CM) DE PAREDES COM ÁREA LÍQUIDA MAIOR OU IGUAL A 6M² COM VÃOS E ARGAMASSA DE ASSENTAMENTO COM PREPARO MANUAL. AF_06/2014</t>
  </si>
  <si>
    <t>QUADRO DE DISTRIBUICAO DE ENERGIA DE EMBUTIR, EM CHAPA METALICA, PARA 24 DISJUNTORES TERMOMAGNETICOS MONOPOLARES, COM BARRAMENTO TRIFASICO E NEUTRO, FORNECIMENTO E INSTALACAO</t>
  </si>
  <si>
    <t>DEMOLICAO ALICERCES MATACAO GRANITO C/ARGAMASSA ATE 3,0m</t>
  </si>
  <si>
    <t>ALVENARIA DE VEDAÇÃO DE BLOCOS CERÂMICOS FURADOS NA HORIZONTAL DE 9X14X19CM (ESPESSURA 9CM) DE PAREDES COM ÁREA LÍQUIDA MAIOR OU IGUAL A 6M² COM VÃOS E ARGAMASSA DE ASSENTAMENTO COM PREPARO MANUAL. AF_06/2014 - Copia da SINAPI (87524)</t>
  </si>
  <si>
    <t>URBA - URBANIZAÇÃO</t>
  </si>
  <si>
    <t>PLACA DE OBRA EM CHAPA DE ACO GALVANIZADO</t>
  </si>
  <si>
    <t>ALICERCE EM ALVENARIA DE PEDRA PRETA BRUTA ARGAMASSADA - TRAÇO 1:7 -Copia da CAEMA (090301)</t>
  </si>
  <si>
    <t>Caixa de passagem em alumínio fundido à prova de tempo, IP54, vedada, tampa antiderrapante, 200 x 200 mm. Pintura a pó epóxi-polester na cor cinza. Chumbada em concreto, com instalação e material</t>
  </si>
  <si>
    <t>INTERRUPTOR SIMPLES (3 MÓDULOS), 10A/250V, INCLUINDO SUPORTE E PLACA - FORNECIMENTO E INSTALAÇÃO. AF_12/2015</t>
  </si>
  <si>
    <t>Tubos e Conexões de PVC Rígido Soldável</t>
  </si>
  <si>
    <t>H</t>
  </si>
  <si>
    <t>Sumidouro paredes com blocos cerâmicos 6 furos e dimensões internas de  1,25 x 1,00 x 1,00 m</t>
  </si>
  <si>
    <t>REMOÇÃO DE JANELAS, DE FORMA MANUAL, SEM REAPROVEITAMENTO. AF_12/2017</t>
  </si>
  <si>
    <t>Bucha de redução curta de pvc rígido soldável, marrom, diâm = 32 x 25mm</t>
  </si>
  <si>
    <t>ESQUADRIAS DE MADEIRA</t>
  </si>
  <si>
    <t>M</t>
  </si>
  <si>
    <t>Aparelhos, Utensílios e Equipamentos Elétricos</t>
  </si>
  <si>
    <t>JANELA  MADEIRA TIPO  VENEZIANA OU MAÇICA E ALIZARES EM IPÊ, PIVOTANTE, COM FERRAGENS EM LATAO CROMADO</t>
  </si>
  <si>
    <t>TAPUME DE CHAPA DE MADEIRA COMPENSADA, E= 6MM, COM PINTURA A CAL E REAPROVEITAMENTO DE 2X</t>
  </si>
  <si>
    <t>TUBO PVC, SERIE NORMAL, ESGOTO PREDIAL, DN 150 MM, FORNECIDO E INSTALADO EM SUBCOLETOR AÉREO DE ESGOTO SANITÁRIO. AF_12/2014</t>
  </si>
  <si>
    <t>TOMADA MÉDIA DE EMBUTIR (1 MÓDULO), 2P+T 10 A, INCLUINDO SUPORTE E PLACA - FORNECIMENTO E INSTALAÇÃO. AF_12/2015</t>
  </si>
  <si>
    <t>m</t>
  </si>
  <si>
    <t>RECOLOCACAO DE DIVISORIAS TIPO CHAPAS OU TABUAS, INCLUSIVE ENTARUGAMENTO, CONSIDERANDO REAPROVEITAMENTO DO MATERIAL</t>
  </si>
  <si>
    <t>Interligações até Quadro Geral - Eletrodutos e Conexões</t>
  </si>
  <si>
    <t>INTERRUPTOR SIMPLES (1 MÓDULO) COM 1 TOMADA DE EMBUTIR 2P+T 10 A,  INCLUINDO SUPORTE E PLACA - FORNECIMENTO E INSTALAÇÃO. AF_12/2015</t>
  </si>
  <si>
    <t>RECOLOCAÇÃO DE ACABAMENTOS PARA FORRO (RODA-FORRO EM MADEIRA PINUS) - Copia da SINAPI (96122)</t>
  </si>
  <si>
    <t>ENVELOPE DE CONCRETO P/TUBOS PVC ENTERRADO, TIPO C, FCK= 13,5MPa</t>
  </si>
  <si>
    <t>Reparos, conservações e complementos - GRUPO 37</t>
  </si>
  <si>
    <t>Sinalização Vertical</t>
  </si>
  <si>
    <t>ENGATE FLEXÍVEL EM PLÁSTICO BRANCO, 1/2" X 40CM - FORNECIMENTO E INSTALAÇÃO. AF_12/2013</t>
  </si>
  <si>
    <t>ASSENTAMENTO DE MEIO FIO PREMOLDADO, INCLUINDO ESCAVACAO</t>
  </si>
  <si>
    <t>Contator de potência 12 A - 1na+1nf</t>
  </si>
  <si>
    <t>SEINFRA</t>
  </si>
  <si>
    <t>PISO EM TABUA CORRIDA DE MADEIRA ESPESSURA 2,5CM FIXADO EM PECAS DE MADEIRA E ASSENTADO EM ARGAMASSA TRACO 1:4 (CIMENTO/AREIA)</t>
  </si>
  <si>
    <t>Conector para haste de aterramento 5/8" - fornecimento</t>
  </si>
  <si>
    <t>ELETRICISTA COM ENCARGOS COMPLEMENTARES</t>
  </si>
  <si>
    <t>TUBO, PVC, SOLDÁVEL, DN 32MM, INSTALADO EM RAMAL DE DISTRIBUIÇÃO DE ÁGUA - FORNECIMENTO E INSTALAÇÃO. AF_12/2014</t>
  </si>
  <si>
    <t>Joelho de 90°com bolsa para anel, em pvc rígido c/ anéis, para esgoto secundário, diâm = 40mm</t>
  </si>
  <si>
    <t>Tampão de pvc 2" para eletroduto</t>
  </si>
  <si>
    <t>Reparos, conservações e complementos - GRUPO 44</t>
  </si>
  <si>
    <t>VERGA MOLDADA IN LOCO EM CONCRETO PARA JANELAS COM ATÉ 1,5 M DE VÃO. AF_03/2016</t>
  </si>
  <si>
    <t>DISJUNTOR MONOPOLAR TIPO DIN, CORRENTE NOMINAL DE 10A - FORNECIMENTO E INSTALAÇÃO. AF_04/2016</t>
  </si>
  <si>
    <t>Remoção e Reinstalação de luminárias 1x32W, 2x32W, 3x32W ou 4x32W</t>
  </si>
  <si>
    <t>KG</t>
  </si>
  <si>
    <t>LASTRO DE CONCRETO, E=5CM, PREPARO MECÂNICO, INCLUSOS LANÇAMENTO E ADENSAMENTO</t>
  </si>
  <si>
    <t>LIMPEZA FINAL DA OBRA</t>
  </si>
  <si>
    <t>ARMAÇÃO DE PILAR OU VIGA DE UMA ESTRUTURA CONVENCIONAL DE CONCRETO ARMADO EM UM EDIFÍCIO DE MÚLTIPLOS PAVIMENTOS UTILIZANDO AÇO CA-50 DE 8,0 MM - MONTAGEM. AF_12/2015</t>
  </si>
  <si>
    <t>COBERTURAS</t>
  </si>
  <si>
    <t>PROTECAO EXTERNA - CONTRA DESCARGA ATMOSFERICA</t>
  </si>
  <si>
    <t>REMOÇÃO DE INTERRUPTORES/TOMADAS ELÉTRICAS, DE FORMA MANUAL, SEM REAPROVEITAMENTO. AF_12/2017</t>
  </si>
  <si>
    <t xml:space="preserve">    m²</t>
  </si>
  <si>
    <t>FECHADURA DE EMBUTIR COM CILINDRO, EXTERNA, COMPLETA, ACABAMENTO PADRÃO MÉDIO, INCLUSO EXECUÇÃO DE FURO - FORNECIMENTO E INSTALAÇÃO. AF_08/2015</t>
  </si>
  <si>
    <t>TOMADA MÉDIA DE EMBUTIR (2 MÓDULOS), 2P+T 10 A, INCLUINDO SUPORTE E PLACA - FORNECIMENTO E INSTALAÇÃO. AF_12/2015</t>
  </si>
  <si>
    <t>Pontos de Suprimento de Telefone</t>
  </si>
  <si>
    <t>Duto corrugado flexível em PEAD Ø = 2", tipo Kanalex ou similar, lançado diretamente no solo, exclusive escavação e reaterro</t>
  </si>
  <si>
    <t>m²</t>
  </si>
  <si>
    <t>m³</t>
  </si>
  <si>
    <t>REMOÇAO DE LUMINARIA FLUORESCENTE</t>
  </si>
  <si>
    <t>ADAPTADOR CURTO COM BOLSA E ROSCA PARA REGISTRO, PVC, SOLDÁVEL, DN  25 MM X 3/4 , INSTALADO EM RESERVAÇÃO DE ÁGUA DE EDIFICAÇÃO QUE POSSUA RESERVATÓRIO DE FIBRA/FIBROCIMENTO   FORNECIMENTO E INSTALAÇÃO. AF_06/2016</t>
  </si>
  <si>
    <t>RECOLOCACO DE FORROS EM REGUA DE PVC E PERFIS, CONSIDERANDO REAPROVEITAMENTO DO MATERIAL</t>
  </si>
  <si>
    <t>REGISTRO DE GAVETA COM CANOPLA Ø 25MM (1) - FORNECIMENTO E INSTALAÇÃO</t>
  </si>
  <si>
    <t>FUES - FUNDAÇÕES E ESTRUTURAS</t>
  </si>
  <si>
    <t>Diversos</t>
  </si>
  <si>
    <t>Régua de bornes para 9 polos de 600 V / 50 A</t>
  </si>
  <si>
    <t>Und</t>
  </si>
  <si>
    <t>CONCRETAGEM DE BLOCOS DE COROAMENTO E VIGAS BALDRAMES, FCK 30 MPA, COM USO DE BOMBA  LANÇAMENTO, ADENSAMENTO E ACABAMENTO. AF_06/2017</t>
  </si>
  <si>
    <t>Contator</t>
  </si>
  <si>
    <t>Registro tipo esfera em PVC c/borboleta, d = 3/4"</t>
  </si>
  <si>
    <t>PINT - PINTURAS</t>
  </si>
  <si>
    <t>CHAVE SELETORA DE 3 POSIÇÕES - INSTALADO</t>
  </si>
  <si>
    <t>RECOMPOSICAO DE PAVIMENTACAO TIPO BLOKRET SOBRE COLCHAO DE AREIA COM REAPROVEITAMENTO DE MATERIAL</t>
  </si>
  <si>
    <t>Escavação mecânica com reaterro e compactação de vala em material de 1ª categoria</t>
  </si>
  <si>
    <t>ARRUELA DE PRESSAO EM ACO INOX REF. TEL-5303 OU EQUIVALENTE</t>
  </si>
  <si>
    <t>LAMPADA LED LUZ SOLLAR BULBO 12W BRANCA BIVOLT</t>
  </si>
  <si>
    <t>ADAPTADOR CURTO COM BOLSA E ROSCA PARA REGISTRO, PVC, SOLDÁVEL, DN 32MM X 1, INSTALADO EM PRUMADA DE ÁGUA - FORNECIMENTO E INSTALAÇÃO. AF_12/2014</t>
  </si>
  <si>
    <t>SEDI - SERVIÇOS DIVERSOS</t>
  </si>
  <si>
    <t>COTOVELO DE COBRE SEM ANEL SOLDA 15MM - FORNECIMENTO E INSTALACAO</t>
  </si>
  <si>
    <t>IMUNIZACAO DE MADEIRAMENTO PARA COBERTURA UTILIZANDO CUPINICIDA INCOLOR</t>
  </si>
  <si>
    <t>RECOLOCACAO DE ESCADA</t>
  </si>
  <si>
    <t>PORTA COMPLETA MADEIRA COM MONTANTES DE ABRIR-PARA VIDRO</t>
  </si>
  <si>
    <t>Caixa de inspeção em pvc 300mm</t>
  </si>
  <si>
    <t>Terminal de compressão para cabo de  10 mm2 - fornecimento e instalação</t>
  </si>
  <si>
    <t>INST. ELÉT./TELEFÔNICA/CABEAMENTO ESTRUTURADO</t>
  </si>
  <si>
    <t>BARRACAO DE OBRA PARA ALOJAMENTO/ESCRITORIO, PISO EM PINHO 3A, PAREDES EM COMPENSADO 10MM, COBERTURA EM TELHA FIBROCIMENTO 6MM, INCLUSO INSTALACOES ELETRICAS E ESQUADRIAS. REAPROVEITADO 5 VEZES</t>
  </si>
  <si>
    <t>LÂMPADA DE LED (BULBO) SOQUETE E-27/ E-40 - 40W</t>
  </si>
  <si>
    <t>CAIXA D´AGUA EM POLIETILENO, 500 LITROS, COM ACESSÓRIOS</t>
  </si>
  <si>
    <t>PARE - PAREDES/PAINEIS</t>
  </si>
  <si>
    <t>Restauro</t>
  </si>
  <si>
    <t>Poste decorativo tipo colonial de uma pétala, redondo, fabricado em alumínio, branco, com pintura eletrostática em pó para uso em ambientes externos e resistente à maresia. Grau de proteção mínimo IP44. Haste cônica, confeccionada com diâmetro maior no terço inferior. Base redonda, flangeada no solo, com detalhe em friso ao longo do perímetro. Luminária redonda, cônica, sextavada, com vidro boreal, base e-27, tamanho suficiente para abrigo de lâmpada de LED bulbo de alta potência (40 W). Garantia mínima de 1 ano. Todos os parafusos em aço inox. Altura de referência: 210 cm. Instalação e base de concreto inclusas.</t>
  </si>
  <si>
    <t>Descrição</t>
  </si>
  <si>
    <t>TUBO DE PVC SOLDAVEL, SEM CONEXOES 50MM - FORNECIMENTO EINSTALACAO</t>
  </si>
  <si>
    <t>Trilho de fixação 32/35mm - Pial</t>
  </si>
  <si>
    <t>PREPARACAO DO TERRENO</t>
  </si>
  <si>
    <t>APLICAÇÃO DE SINTECO EM PISOS C/MADEIRA</t>
  </si>
  <si>
    <t xml:space="preserve">    un</t>
  </si>
  <si>
    <t>MOVT - MOVIMENTO DE TERRA</t>
  </si>
  <si>
    <t>FOMA - FORNECIMENTO DE MATERIAIS E EQUIPAMENTOS</t>
  </si>
  <si>
    <t>SIURB INFRA</t>
  </si>
  <si>
    <t>Refletor TR Led, corpo em aluminio, vidro temperado, potencia 20W, bivolt, temp.cor 3000K, IP-65, da Taschibra ou similar</t>
  </si>
  <si>
    <t>un</t>
  </si>
  <si>
    <t>RETIRADA DE ESCADA</t>
  </si>
  <si>
    <t>CAIXA DE PASSAGEM 60X60X70 FUNDO BRITA COM TAMPA</t>
  </si>
  <si>
    <t>REVESTIMENTO CERÂMICO PARA PISO COM PLACAS TIPO ESMALTADA EXTRA DE DIMENSÕES 35X35 CM APLICADA EM AMBIENTES DE ÁREA ENTRE 5 M2 E 10 M2. AF_06/2014</t>
  </si>
  <si>
    <t>Disjuntor termomagnetico monopolar 70 A, padrão DIN (Europeu - linha branca), curva C, corrente 5KA</t>
  </si>
  <si>
    <t>CAIXA DE INSPEÇÃO EM CONCRETO PRÉ-MOLDADO DN 60CM COM TAMPA H= 60CM - FORNECIMENTO E INSTALACAO</t>
  </si>
  <si>
    <t>COBE - COBERTURA</t>
  </si>
  <si>
    <t>SIURB</t>
  </si>
  <si>
    <t>REMOÇÃO DE TELHAS, DE FIBROCIMENTO, METÁLICA E CERÂMICA, DE FORMA MANUAL, SEM REAPROVEITAMENTO. AF_12/2017</t>
  </si>
  <si>
    <t>FORNECIMENTO E INSTALAÇÃO DE CONJUNTO TANQUE SÉPTICO E FILTRO ANAERÓBIO EM POLIETILENO COM VOLUME MINIMO 1600L CADA ELEMENTO</t>
  </si>
  <si>
    <t>DISJUNTOR BIPOLAR TIPO DIN, CORRENTE NOMINAL DE 32A - FORNECIMENTO E INSTALAÇÃO. AF_04/2016</t>
  </si>
  <si>
    <t>REMOÇÃO DE LOUÇAS, DE FORMA MANUAL, SEM REAPROVEITAMENTO. AF_12/2017</t>
  </si>
  <si>
    <t>PINTURA ESMALTE BRILHANTE PARA MADEIRA, DUAS DEMAOS, SOBRE FUNDO NIVELADOR BRANCO</t>
  </si>
  <si>
    <t>Interligações até Quadro Geral - Fios e Cabos</t>
  </si>
  <si>
    <t>Ventilador de piso ou parede</t>
  </si>
  <si>
    <t>Copia da SINAPI (92261) - INSTALAÇÃO DE TESOURA (INTEIRA OU MEIA), BIAPOIADA, EM MADEIRA NÃO APARELHADA, PARA VÃOS MAIORES OU IGUAIS A 8,0 M E MENORES QUE 10,0 M, INCLUSO IÇAMENTO. AF_12/2015</t>
  </si>
  <si>
    <t>EXECUÇÃO DE PAVIMENTO EM PISO INTERTRAVADO, COM BLOCO SEXTAVADO DE 25 X 25 CM, ESPESSURA 8 CM. AF_12/2015</t>
  </si>
  <si>
    <t>Tomada para uso geral, 2p + t, ABNT, de sobrepor, 10 A, com caixa, "Sistema X".</t>
  </si>
  <si>
    <t>REMOÇÃO DE FORROS DE DRYWALL, PVC E FIBROMINERAL, DE FORMA MANUAL, SEM REAPROVEITAMENTO. AF_12/2017</t>
  </si>
  <si>
    <t>REMOCAO DE RODAPE VINILICO OU DE BORRACHA COLADA</t>
  </si>
  <si>
    <t>INTERRUPTOR SIMPLES (2 MÓDULOS), 10A/250V, INCLUINDO SUPORTE E PLACA - FORNECIMENTO E INSTALAÇÃO. AF_12/2015</t>
  </si>
  <si>
    <t>PLANTIO DE GRAMA EM PLACAS. AF_05/2018</t>
  </si>
  <si>
    <t>TAMPA CEGA PLASTICA REDONDA 4"X4"</t>
  </si>
  <si>
    <t>COLAR TOMADA PVC, COM TRAVAS, SAIDA COM ROSCA, DE 85 MM X 1/2" OU 85 MM X 3/4", PARA LIGACAO PREDIAL DE AGUA</t>
  </si>
  <si>
    <t>RECOLOCACAO DE MADEIRAMENTO DO TELHADO - CAIBROS, CONSIDERANDO REAPROVEITAMENTO DE MATERIAL</t>
  </si>
  <si>
    <t>CANT - CANTEIRO DE OBRAS</t>
  </si>
  <si>
    <t>UN</t>
  </si>
  <si>
    <t>Entrada em Baixa Tensão</t>
  </si>
  <si>
    <t>Eletroduto flexível de pvc (sanfonado), diâm = 25mm (3/4")</t>
  </si>
  <si>
    <t>Curva 90° curta pvc soldável p/ esgoto secundário, diâm = 40mm</t>
  </si>
  <si>
    <t>Fusíveis, Disjuntores e Chaves</t>
  </si>
  <si>
    <t>JOELHO EM PVC, 90º, PARA ESGOTO PREDIAL, 100X50MM, COM VISITA -
FORNECIMENTO E INSTALACAO</t>
  </si>
  <si>
    <t>Un</t>
  </si>
  <si>
    <t>SEDOP</t>
  </si>
  <si>
    <t>Tipo</t>
  </si>
  <si>
    <t>0903</t>
  </si>
  <si>
    <t>HASTE DE ATERRAMENTO EM AÇO COM 3,00 M DE COMPRIMENTO E DN = 5/8" REVESTIDA COM BAIXA CAMADA DE COBRE, SEM CONECTOR</t>
  </si>
  <si>
    <t>LUMINÁRIA CILÍNDRICA DE EMBUTIR COM ANEL DE ARREMATE EM ALUMÍNIO ANODIZADO E PINTADO POR PROCESSO ELETROSTÁTICO COM REFLETOR EM ALUMÍNIO ANODIZADO ALTO BRILHO COM CONTROLE ANTIOFUSCAMENTO PARA LÂMPADA FLUORESCENTE COMPACTA DE 23W</t>
  </si>
  <si>
    <t>Total</t>
  </si>
  <si>
    <t>IMPE - IMPERMEABILIZAÇÕES E PROTEÇÕES DIVERSAS</t>
  </si>
  <si>
    <t>JOELHO 90 GRAUS COM BUCHA DE LATÃO, PVC, SOLDÁVEL, DN 25MM, X 1/2 INSTALADO EM RAMAL OU SUB-RAMAL DE ÁGUA - FORNECIMENTO E INSTALAÇÃO. AF_12/2014</t>
  </si>
  <si>
    <t>Fornecimento de Materiais para Redes de Energia Elétrica e Iluminação</t>
  </si>
  <si>
    <t>JANELA DE MADEIRA TIPO VENEZIANA. DE ABRIR, INCLUSAS GUARNICOES E FERRAGENS</t>
  </si>
  <si>
    <t>ABERTURA/FECHAMENTO RASGO ALVENARIA PARA TUBOS, FECHAMENTO COM ARGAMASSA TRACO 1:1:6 (CIMENTO, CAL E AREIA)</t>
  </si>
  <si>
    <t>5.1</t>
  </si>
  <si>
    <t>5.2</t>
  </si>
  <si>
    <t>5.3</t>
  </si>
  <si>
    <t>5.4</t>
  </si>
  <si>
    <t>DISPOSITIVO DE PROTEÇÃO CONTRA SURTO DE TENSÃO DPS 20KA - 275V. INC_05/2017</t>
  </si>
  <si>
    <t>TORNEIRA CROMADA DE MESA, 1/2" OU 3/4", PARA LAVATÓRIO, PADRÃO MÉDIO - FORNECIMENTO E INSTALAÇÃO. AF_12/2013</t>
  </si>
  <si>
    <t>Restauro - Aplicação de anti-corrosivo em ferragem</t>
  </si>
  <si>
    <t>JOELHO 90 GRAUS, PVC, SOLDÁVEL, DN 25MM, INSTALADO EM RAMAL DE DISTRIBUIÇÃO DE ÁGUA - FORNECIMENTO E INSTALAÇÃO. AF_12/2014</t>
  </si>
  <si>
    <t>REMOCAO DE BLOKRET COM EMPILHAMENTO</t>
  </si>
  <si>
    <t>REMOÇÃO DE PISO DE MADEIRA (ASSOALHO E BARROTE), DE FORMA MANUAL, SEM REAPROVEITAMENTO. AF_12/2017</t>
  </si>
  <si>
    <t>CONTRAVERGA MOLDADA IN LOCO EM CONCRETO PARA VÃOS DE ATÉ 1,5 M DE COMPRIMENTO. AF_03/2016</t>
  </si>
  <si>
    <t>Pontos de Suprimento de Energia Convencionais</t>
  </si>
  <si>
    <t>CURVA 90 GRAUS, PVC, SOLDÁVEL, DN 50MM, INSTALADO EM PRUMADA DE ÁGUA - FORNECIMENTO E INSTALAÇÃO. AF_12/2014</t>
  </si>
  <si>
    <t>REVOLVIMENTO E LIMPEZA MANUAL DE SOLO. AF_05/2018</t>
  </si>
  <si>
    <t>Parede em madeira de lei revestida 2 faces</t>
  </si>
  <si>
    <t>CABO DE COBRE FLEXÍVEL ISOLADO, 6 MM², ANTI-CHAMA 0,6/1,0 KV, PARA CIRCUITOS TERMINAIS - FORNECIMENTO E INSTALAÇÃO. AF_12/2015</t>
  </si>
  <si>
    <t>PISO - PISOS</t>
  </si>
  <si>
    <t>PARAFUSO SEXT.AÇO INOX ROSCA SOB. M6X45MM TEL-5346 OU EQUIVALENTE</t>
  </si>
  <si>
    <t>REMOÇÃO DE TESOURAS DE MADEIRA, COM VÃO MENOR QUE 8M, DE FORMA MECANIZADA, COM REAPROVEITAMENTO. AF_12/2017</t>
  </si>
  <si>
    <t>CAIXA OCTOGONAL 4" X 4", PVC, INSTALADA EM LAJE - FORNECIMENTO E INSTALAÇÃO. AF_12/2015</t>
  </si>
  <si>
    <t>10.1</t>
  </si>
  <si>
    <t>10.2</t>
  </si>
  <si>
    <t>Complementos</t>
  </si>
  <si>
    <t>Lâmpada LED filamento 4W, com bulbo de vidro, base e-27, tensão 220 V, eficiência luminosa mínima de 100 lm/W, IRC&amp;gt;80, vida útil mínima de 15.000 h (L70), temperatura de cor 2.400-3.000 K. Garantia mínima de 1 ano.</t>
  </si>
  <si>
    <t>CAIXA SIFONADA EM PVC 100X100X50MM SIMPLES - FORNECIMENTO E
INSTALAÇÃO</t>
  </si>
  <si>
    <t>Copia da SINAPI (73549) - ARGAMASSA TRACO 1:4 (CIMENTO E AREIA) PARA EMBOÇO/MASSA ÚNICA, PREPARO MANUAL, INCLUSO ADITIVO IMPERMEABILIZANTE</t>
  </si>
  <si>
    <t>Quant.</t>
  </si>
  <si>
    <t>DISJUNTOR MONOPOLAR TIPO DIN, CORRENTE NOMINAL DE 16A - FORNECIMENTO E INSTALAÇÃO. AF_04/2016</t>
  </si>
  <si>
    <t>Conector split -  bolt para cabo de cobre nu #50 mm2 - fornecimento e instalação</t>
  </si>
  <si>
    <t>JOELHO PVC SOLDAVEL 90º AGUA FRIA 25MM - FORNECIMENTO E INSTALACAO</t>
  </si>
  <si>
    <t>Luminárias Externas</t>
  </si>
  <si>
    <t>TELHAMENTO COM TELHA CERÂMICA CAPA-CANAL, TIPO COLONIAL, COM MAIS DE 2 ÁGUAS, INCLUSO TRANSPORTE VERTICAL. AF_06/2016</t>
  </si>
  <si>
    <t>REMOÇÃO DE CABOS ELÉTRICOS, DE FORMA MANUAL, SEM REAPROVEITAMENTO. AF_12/2017</t>
  </si>
  <si>
    <t>Fita isolante (rolo 20m) 3/4" - Fornecimento</t>
  </si>
  <si>
    <t>Furo em concreto com broca de vídea, utilizando martele elétrico (diâmetro: 1" / profundidade: 40 cm)</t>
  </si>
  <si>
    <t>4.1</t>
  </si>
  <si>
    <t>4.2</t>
  </si>
  <si>
    <t>4.3</t>
  </si>
  <si>
    <t>4.4</t>
  </si>
  <si>
    <t>Duto corrugado flexível em PEAD Ø = 1.1/4', tipo Kanalex ou similar, lançado diretamente no solo, exclusive escavação e reaterro</t>
  </si>
  <si>
    <t>4.5</t>
  </si>
  <si>
    <t>4.6</t>
  </si>
  <si>
    <t>4.7</t>
  </si>
  <si>
    <t>4.8</t>
  </si>
  <si>
    <t>4.9</t>
  </si>
  <si>
    <t>Placa de sinalização de abandono em acrílico, 0.30 x 0.12 m</t>
  </si>
  <si>
    <t>Valor Unit com BDI</t>
  </si>
  <si>
    <t>Item</t>
  </si>
  <si>
    <t>Luminária de emergência com 31 Leds c/ autonomia de 1 hora</t>
  </si>
  <si>
    <t>RECOLOCACAO DE RIPAS EM MADEIRAMENTO DE TELHADO, CONSIDERANDO REAPROVEITAMENTO DE MATERIAL</t>
  </si>
  <si>
    <t>RASGO EM ALVENARIA PARA ELETRODUTOS COM DIAMETROS MENORES OU IGUAIS A 40 MM. AF_05/2015</t>
  </si>
  <si>
    <t>RECOLOCACAO DE PISO DE TABUAS DE MADEIRA, CONSIDERANDO REAPROVEITAMENTO DO MATERIAL, INCLUSIVE VIGAMENTO</t>
  </si>
  <si>
    <t>Conversão InfoWOrca</t>
  </si>
  <si>
    <t>CABO DE COBRE FLEXÍVEL ISOLADO, 10 MM², ANTI-CHAMA 0,6/1,0 KV, PARA CIRCUITOS TERMINAIS - FORNECIMENTO E INSTALAÇÃO. AF_12/2015</t>
  </si>
  <si>
    <t>CABO DE COBRE NU 50MM2 - FORNECIMENTO E INSTALACAO</t>
  </si>
  <si>
    <t>ARMAÇÃO DE PILAR OU VIGA DE UMA ESTRUTURA CONVENCIONAL DE CONCRETO ARMADO EM UM EDIFÍCIO DE MÚLTIPLOS PAVIMENTOS UTILIZANDO AÇO CA-60 DE 5,0 MM - MONTAGEM. AF_12/2015</t>
  </si>
  <si>
    <t>APLICAÇÃO DE FUNDO SELADOR ACRÍLICO EM PAREDES, UMA DEMÃO. AF_06/2014</t>
  </si>
  <si>
    <t>Poste decorativo tipo colonial de duas pétalas, redondo, fabricado em alumínio, branco, com pintura eletrostática em pó para uso em ambientes externos e resistente à maresia. Grau de proteção mínimo IP44. Haste cônica, confeccionada com diâmetro maior no terço inferior. Base redonda, flangeada no solo, com detalhe em friso ao longo do perímetro. Luminária redonda, cônica, sextavada, com vidro boreal, base e-27, tamanho suficiente para abrigo de lâmpada de LED bulbo de alta potência (40 W). Garantia mínima de 1 ano. Todos os parafusos em aço inox. Altura de referência: 210 cm. Instalação e base de concreto inclusas.</t>
  </si>
  <si>
    <t>CAIXA RETANGULAR 4" X 2" MÉDIA (1,30 M DO PISO), PVC, INSTALADA EM PAREDE - FORNECIMENTO E INSTALAÇÃO. AF_12/2015</t>
  </si>
  <si>
    <t>INEL - INSTALAÇÃO ELÉTRICA/ELETRIFICAÇÃO E ILUMINAÇÃO EXTERNA</t>
  </si>
  <si>
    <t>Sifão plástico com copo, rígido, de 1´ x 1 1/2´</t>
  </si>
  <si>
    <t>TÊ DE REDUÇÃO, PVC, SOLDÁVEL, DN 32MM X 25MM, INSTALADO EM RAMAL DE DISTRIBUIÇÃO DE ÁGUA - FORNECIMENTO E INSTALAÇÃO. AF_12/2014</t>
  </si>
  <si>
    <t>RECOLOCACAO DE RODAPE DE MADEIRA E CORDAO, CONSIDERANDO REAPROVEITAMENTO DO MATERIAL</t>
  </si>
  <si>
    <t>Tomadas Convencionais e Interruptores</t>
  </si>
  <si>
    <t>TRAMA DE MADEIRA COMPOSTA POR RIPAS, CAIBROS E TERÇAS PARA TELHADOS DE ATÉ 2 ÁGUAS PARA TELHA CERÂMICA CAPA-CANAL, INCLUSO TRANSPORTE VERTICAL. AF_12/2015</t>
  </si>
  <si>
    <t>Fornecimento de terminal pré-isolado tipo garfo série métrica para cabo 4,0 mm2</t>
  </si>
  <si>
    <t>ADAPTADOR PVC SOLDAVEL COM FLANGES LIVRES PARA CAIXA D'AGUA 50MMX1.1/2" - FORNECIMENTO E INSTALACAO</t>
  </si>
  <si>
    <t>DEMOLIÇÃO DE LAJES, DE FORMA MANUAL, SEM REAPROVEITAMENTO. AF_12/2017</t>
  </si>
  <si>
    <t>RECOLOCACAO DE TELHAS CERAMICAS TIPO FRANCESA, CONSIDERANDO REAPROVEITAMENTO DE MATERIAL</t>
  </si>
  <si>
    <t>FORNECIMENTO E ASSENTAMENTO DE TUBO DE PVC RÍGIDO, COR BRANCA, PARA ESGOTO, PONTA E BOLSA - DIÂMETRO 100MM (4")</t>
  </si>
  <si>
    <t>Tubos e Conexões de PVC Rígido Soldável para Esgoto</t>
  </si>
  <si>
    <t>ESCAVAÇÃO MANUAL DE VALA COM PROFUNDIDADE MENOR OU IGUAL A 1,30 M. AF_03/2016</t>
  </si>
  <si>
    <t>Disjuntor bipolar DR 25 A  - Dispositivo residual diferencial, tipo AC, 30MA, ref.5SM1 312-OMB, Siemens ou similar</t>
  </si>
  <si>
    <t>TUBO, PVC, SOLDÁVEL, DN 25MM, INSTALADO EM RAMAL DE DISTRIBUIÇÃO DE ÁGUA - FORNECIMENTO E INSTALAÇÃO. AF_12/2014</t>
  </si>
  <si>
    <t>3.1</t>
  </si>
  <si>
    <t>3.2</t>
  </si>
  <si>
    <t>CUMEEIRA E ESPIGÃO PARA TELHA CERÂMICA EMBOÇADA COM ARGAMASSA TRAÇO 1:2:9 (CIMENTO, CAL E AREIA), PARA TELHADOS COM MAIS DE 2 ÁGUAS, INCLUSO TRANSPORTE VERTICAL. AF_06/2016</t>
  </si>
  <si>
    <t>3.3</t>
  </si>
  <si>
    <t>3.4</t>
  </si>
  <si>
    <t>3.5</t>
  </si>
  <si>
    <t>3.7</t>
  </si>
  <si>
    <t>3.8</t>
  </si>
  <si>
    <t>CHAPISCO APLICADO EM ALVENARIAS E ESTRUTURAS DE CONCRETO INTERNAS, COM COLHER DE PEDREIRO.  ARGAMASSA TRAÇO 1:3 COM PREPARO EM BETONEIRA 400L. AF_06/2014</t>
  </si>
  <si>
    <t>RELE FOTOELETRICO P/ COMANDO DE ILUMINACAO EXTERNA 220V/1000W - FORNECIMENTO E INSTALACAO</t>
  </si>
  <si>
    <t>DEMOLICAO DE CAMADA DE ASSENTAMENTO/CONTRAPISO COM USO DE PONTEIRO, ESPESSURA ATE 4CM</t>
  </si>
  <si>
    <t>REMOÇÃO DE TRAMA DE MADEIRA PARA COBERTURA, DE FORMA MANUAL, SEM REAPROVEITAMENTO. AF_12/2017</t>
  </si>
  <si>
    <t>SERP - SERVIÇOS PRELIMINARES</t>
  </si>
  <si>
    <t>Filtros e Sumidouros</t>
  </si>
  <si>
    <t>Luminárias Internas</t>
  </si>
  <si>
    <t>PAVIMENTACOES INTERNAS</t>
  </si>
  <si>
    <t>APLICAÇÃO MANUAL DE PINTURA COM TINTA LÁTEX ACRÍLICA EM PAREDES, DUAS DEMÃOS. AF_06/2014</t>
  </si>
  <si>
    <t>REMOÇAO DE PEÇAS DIVERSAS</t>
  </si>
  <si>
    <t>REPINTURA A OLEO SOBRE FERRO-INCLUSIVE PREPARO</t>
  </si>
  <si>
    <t>TUBO PVC, SERIE NORMAL, ESGOTO PREDIAL, DN 100 MM, FORNECIDO E INSTALADO EM PRUMADA DE ESGOTO SANITÁRIO OU VENTILAÇÃO. AF_12/2014</t>
  </si>
  <si>
    <t>TUBO PVC, SERIE NORMAL, ESGOTO PREDIAL, DN 40 MM, FORNECIDO E INSTALADO EM RAMAL DE DESCARGA OU RAMAL DE ESGOTO SANITÁRIO. AF_12/2014</t>
  </si>
  <si>
    <t>Carga mecanizada em caçamba de resíduos e entulhos de obra, incluso transporte e destinação de resíduos</t>
  </si>
  <si>
    <t>DEMOLIÇÃO DE PILARES E VIGAS EM CONCRETO ARMADO, DE FORMA MANUAL, SEM REAPROVEITAMENTO. AF_12/2017</t>
  </si>
  <si>
    <t>Isolador Epoxi Laranja de Baixa Tensão 30x30mm 1/4". Fornecimento e instalação.</t>
  </si>
  <si>
    <t>Reparo, Proteção e Reforço de Estrutura de Concreto Armado</t>
  </si>
  <si>
    <t>Tomada dupla 2p+T universal, "Sistema X", ref. 1434, Fame ou similar</t>
  </si>
  <si>
    <t>REMOÇÃO DE ACESSÓRIOS, DE FORMA MANUAL, SEM REAPROVEITAMENTO. AF_12/2017</t>
  </si>
  <si>
    <t>DEMOLICOES</t>
  </si>
  <si>
    <t>VÁLVULA EM PLÁSTICO 1" PARA PIA, TANQUE OU LAVATÓRIO, COM OU SEM LADRÃO - FORNECIMENTO E INSTALAÇÃO. AF_12/2013</t>
  </si>
  <si>
    <t>Bucha de redução longa de pvc rígido soldável, marrom, diâm = 50 x 32mm</t>
  </si>
  <si>
    <t>VERNIZ A BASE DE POLIURETANO TIPO "MARÍTIMO" - ESQUADRIAS E PEÇAS DE MARCENARIA</t>
  </si>
  <si>
    <t>Material</t>
  </si>
  <si>
    <t>ATERRO MANUAL DE VALAS COM SOLO ARGILO-ARENOSO E COMPACTAÇÃO MECANIZADA. AF_05/2016</t>
  </si>
  <si>
    <t>QUADRO DE DISTRIBUIÇÃO DE EMBUTIR EM PVC CB-24E - 150A</t>
  </si>
  <si>
    <t>RODAPE EM MADEIRA, ALTURA 7CM, FIXADO COM COLA</t>
  </si>
  <si>
    <t>ESQV - ESQUADRIAS/FERRAGENS/VIDROS</t>
  </si>
  <si>
    <t>RECOLOCACAO DE TERÇAS EM MADEIRAMENTO DE TELHADO, CONSIDERANDO REAPROVEITAMENTO DE MATERIAL</t>
  </si>
  <si>
    <t>DEMOLIÇÃO DE ALVENARIA DE TIJOLO MACIÇO, DE FORMA MANUAL, COM REAPROVEITAMENTO. AF_12/2017</t>
  </si>
  <si>
    <t>Chapa em fibra vidro 4mm</t>
  </si>
  <si>
    <t>REGISTRO DE ESFERA, PVC, ROSCÁVEL, 3/4", FORNECIDO E INSTALADO EM RAMAL DE ÁGUA. AF_03/2015</t>
  </si>
  <si>
    <t>CURVA 90 GRAUS, PVC, SOLDÁVEL, DN 32MM, INSTALADO EM PRUMADA DE ÁGUA - FORNECIMENTO E INSTALAÇÃO. AF_12/2014</t>
  </si>
  <si>
    <t>FORNECIMENTO E ASSENTAMENTO DE TUBO DE PVC RÍGIDO, COR BRANCA, PARA ESGOTO, PONTA E BOLSA - DIÂMETRO 50MM (2")</t>
  </si>
  <si>
    <t>ABERTURA E FECHAMENTO DE RASGOS EM PISOS/CONTRAPISOS</t>
  </si>
  <si>
    <t>2.1</t>
  </si>
  <si>
    <t>2.2</t>
  </si>
  <si>
    <t>2.3</t>
  </si>
  <si>
    <t>2.4</t>
  </si>
  <si>
    <t>2.5</t>
  </si>
  <si>
    <t>2.6</t>
  </si>
  <si>
    <t>2.7</t>
  </si>
  <si>
    <t>2.8</t>
  </si>
  <si>
    <t>2.9</t>
  </si>
  <si>
    <t>JOELHO PVC 45º ESGOTO 40MM - FORNECIMENTO E INSTALACAO</t>
  </si>
  <si>
    <t>CAERN</t>
  </si>
  <si>
    <t>FORRO MADEIRA DE LEI COM ENTARUGAMENTO</t>
  </si>
  <si>
    <t>TABEIRA DE MADEIRA LEI, 1A QUALIDADE, 2,5X30,0CM PARA BEIRAL DE TELHADO</t>
  </si>
  <si>
    <t>ELETRODUTO FLEXÍVEL CORRUGADO, PVC, DN 32 MM (1"), PARA CIRCUITOS TERMINAIS, INSTALADO EM LAJE - FORNECIMENTO E INSTALAÇÃO. AF_12/2015</t>
  </si>
  <si>
    <t>IMPERMEABILIZACAO DE SUPERFICIE COM EMULSAO ASFALTICA A BASE D</t>
  </si>
  <si>
    <t>REVE - REVESTIMENTO E TRATAMENTO DE SUPERFÍCIES</t>
  </si>
  <si>
    <t>CABO DE COBRE FLEXÍVEL ISOLADO, 2,5 MM², ANTI-CHAMA 0,6/1,0 KV, PARA CIRCUITOS TERMINAIS - FORNECIMENTO E INSTALAÇÃO. AF_12/2015</t>
  </si>
  <si>
    <t>Fita isolante alta fusão 19 mm x 10 m - Fornecimento</t>
  </si>
  <si>
    <t>Desmonte de edificação em madeira - C20.05.05.45.010 CÓPIA</t>
  </si>
  <si>
    <t>INHI - INSTALAÇÕES HIDROS SANITÁRIAS</t>
  </si>
  <si>
    <t>JOELHO PVC SOLDAVEL COM ROSCA 90º AGUA FRIA 25MMX3/4" -
FORNECIMENTO E INSTALACAO</t>
  </si>
  <si>
    <t>JOELHO PVC 90º ESGOTO 100MM - FORNECIMENTO E INSTALACAO</t>
  </si>
  <si>
    <t>Restauro - Limpeza de ferragem</t>
  </si>
  <si>
    <t>DROP - DRENAGEM/OBRAS DE CONTENÇÃO / POÇOS DE VISITA E CAIXAS</t>
  </si>
  <si>
    <t>2.10</t>
  </si>
  <si>
    <t>Fornecimento de terminal pré-isolado tipo garfo série métrica para cabo 2,5 mm2</t>
  </si>
  <si>
    <t>2.11</t>
  </si>
  <si>
    <t>DISJUNTOR MONOPOLAR TIPO DIN, CORRENTE NOMINAL DE 25A - FORNECIMENTO E INSTALAÇÃO. AF_04/2016</t>
  </si>
  <si>
    <t>2.12</t>
  </si>
  <si>
    <t>2.13</t>
  </si>
  <si>
    <t>2.14</t>
  </si>
  <si>
    <t>2.15</t>
  </si>
  <si>
    <t>2.16</t>
  </si>
  <si>
    <t>2.17</t>
  </si>
  <si>
    <t>FORMA TABUA PARA CONCRETO EM FUNDACAO C/ REAPROVEITAMENTO 5X</t>
  </si>
  <si>
    <t>REVESTIMENTO CERÂMICO PARA PAREDES INTERNAS COM PLACAS TIPO ESMALTADA EXTRA DE DIMENSÕES 20X20 CM APLICADAS EM AMBIENTES DE ÁREA MAIOR QUE 5 M² NA ALTURA INTEIRA DAS PAREDES. AF_06/2014</t>
  </si>
  <si>
    <t>4.10</t>
  </si>
  <si>
    <t>AMARRAÇÃO DE TELHAS CERÂMICAS OU DE CONCRETO. AF_06/2016</t>
  </si>
  <si>
    <t>4.11</t>
  </si>
  <si>
    <t>PAVI - PAVIMENTAÇÃO</t>
  </si>
  <si>
    <t>SICRO3</t>
  </si>
  <si>
    <t>DEMOLIÇÃO DE REVESTIMENTO CERÂMICO, DE FORMA MANUAL, SEM REAPROVEITAMENTO. AF_12/2017</t>
  </si>
  <si>
    <t>ACABAMENTOS PARA FORRO (RODA-FORRO EM MADEIRA PINUS). AF_05/2017</t>
  </si>
  <si>
    <t>Valor Unit</t>
  </si>
  <si>
    <t>PLANTIO DE ÁRVORE ORNAMENTAL COM ALTURA DE MUDA MENOR OU IGUAL A 2,00 M. AF_05/2018</t>
  </si>
  <si>
    <t>9.1</t>
  </si>
  <si>
    <t>PORTO DE IMBITUBA S.A.</t>
  </si>
  <si>
    <t>PLANILHA QUANTITATIVA DE SERVIÇO</t>
  </si>
  <si>
    <t>1. SERVIÇOS PRELIMINARES</t>
  </si>
  <si>
    <t>2. SERVIÇOS DE REMOÇÃO E DEMOLIÇÃO</t>
  </si>
  <si>
    <t>3. FUNDAÇÃO</t>
  </si>
  <si>
    <t>4. PAREDES</t>
  </si>
  <si>
    <t>5. PINTURA</t>
  </si>
  <si>
    <t>6. PISOS E REVESTIMENTO</t>
  </si>
  <si>
    <t>7. ESQUADRIAS</t>
  </si>
  <si>
    <t>8. COBERTURA</t>
  </si>
  <si>
    <t>9. RECOMPOSIÇÃO DA ÁREA</t>
  </si>
  <si>
    <t>TOTAL DA OBRA</t>
  </si>
  <si>
    <t>10. SERVIÇOS DE TRANSPORTE E DESTINAÇÃO DE ENTULHO</t>
  </si>
  <si>
    <r>
      <t xml:space="preserve">Serviço: </t>
    </r>
    <r>
      <rPr>
        <sz val="8"/>
        <color theme="1"/>
        <rFont val="Arial"/>
        <family val="2"/>
      </rPr>
      <t>Contratação de empresa para execução da</t>
    </r>
    <r>
      <rPr>
        <b/>
        <sz val="8"/>
        <color theme="1"/>
        <rFont val="Arial"/>
        <family val="2"/>
      </rPr>
      <t xml:space="preserve"> TRANSPOSIÇÃO DA CAPELA SÃO PEDRO </t>
    </r>
    <r>
      <rPr>
        <sz val="8"/>
        <color theme="1"/>
        <rFont val="Arial"/>
        <family val="2"/>
      </rPr>
      <t>do Porto de Imbituba com fornecimento de material, mão de obra e equipamentos.</t>
    </r>
  </si>
  <si>
    <t>2.18</t>
  </si>
  <si>
    <t>2.19</t>
  </si>
  <si>
    <t>3.6</t>
  </si>
  <si>
    <t>6.1</t>
  </si>
  <si>
    <t>6.2</t>
  </si>
  <si>
    <t>6.3</t>
  </si>
  <si>
    <t>6.4</t>
  </si>
  <si>
    <t>6.5</t>
  </si>
  <si>
    <t>6.6</t>
  </si>
  <si>
    <t>6.7</t>
  </si>
  <si>
    <t>6.8</t>
  </si>
  <si>
    <t>7.1</t>
  </si>
  <si>
    <t>7.2</t>
  </si>
  <si>
    <t>7.3</t>
  </si>
  <si>
    <t>7.4</t>
  </si>
  <si>
    <t>8.1</t>
  </si>
  <si>
    <t>8.2</t>
  </si>
  <si>
    <t>8.3</t>
  </si>
  <si>
    <t>8.4</t>
  </si>
  <si>
    <t>8.5</t>
  </si>
  <si>
    <t>8.6</t>
  </si>
  <si>
    <t>8.7</t>
  </si>
  <si>
    <t>8.8</t>
  </si>
  <si>
    <t>8.9</t>
  </si>
  <si>
    <t>8.10</t>
  </si>
  <si>
    <t>8.11</t>
  </si>
  <si>
    <t>8.12</t>
  </si>
  <si>
    <t>8.13</t>
  </si>
  <si>
    <t>8.14</t>
  </si>
  <si>
    <t>8.15</t>
  </si>
  <si>
    <t>11. INSTALAÇÕES ELÉTRICAS</t>
  </si>
  <si>
    <t>11.1 Desmonte, recuperação e reinstalação</t>
  </si>
  <si>
    <t>11.1.1</t>
  </si>
  <si>
    <t>11.1.2</t>
  </si>
  <si>
    <t>11.1.3</t>
  </si>
  <si>
    <t>11.1.4</t>
  </si>
  <si>
    <t>11.1.5</t>
  </si>
  <si>
    <t>11.1.6</t>
  </si>
  <si>
    <t>11.1.7</t>
  </si>
  <si>
    <t>11.1.8</t>
  </si>
  <si>
    <t>11.2 Cabos, dutos e acessórios elétricos</t>
  </si>
  <si>
    <t>11.3 Quadros de força e comando</t>
  </si>
  <si>
    <t>11.3.1</t>
  </si>
  <si>
    <t>11.3.2</t>
  </si>
  <si>
    <t>11.3.3</t>
  </si>
  <si>
    <t>11.3.4</t>
  </si>
  <si>
    <t>11.3.5</t>
  </si>
  <si>
    <t>11.3.6</t>
  </si>
  <si>
    <t>11.3.7</t>
  </si>
  <si>
    <t>11.3.8</t>
  </si>
  <si>
    <t>11.3.9</t>
  </si>
  <si>
    <t>11.3.10</t>
  </si>
  <si>
    <t>11.3.11</t>
  </si>
  <si>
    <t>11.3.12</t>
  </si>
  <si>
    <t>11.3.13</t>
  </si>
  <si>
    <t>11.3.14</t>
  </si>
  <si>
    <t>11.3.15</t>
  </si>
  <si>
    <t>11.3.16</t>
  </si>
  <si>
    <t>11.3.17</t>
  </si>
  <si>
    <t>11.3.18</t>
  </si>
  <si>
    <t>11.3.19</t>
  </si>
  <si>
    <t>11.3.20</t>
  </si>
  <si>
    <t>11.3.21</t>
  </si>
  <si>
    <t>11.4 Iluminação</t>
  </si>
  <si>
    <t>11.4.1</t>
  </si>
  <si>
    <t>11.4.2</t>
  </si>
  <si>
    <t>11.4.3</t>
  </si>
  <si>
    <t>11.4.4</t>
  </si>
  <si>
    <t>11.4.5</t>
  </si>
  <si>
    <t>11.4.6</t>
  </si>
  <si>
    <t>11.4.7</t>
  </si>
  <si>
    <t>11.4.8</t>
  </si>
  <si>
    <t>11.4.9</t>
  </si>
  <si>
    <t>11.4.10</t>
  </si>
  <si>
    <t>11.4.11</t>
  </si>
  <si>
    <t>11.5 Aterramento</t>
  </si>
  <si>
    <t>11.5.1</t>
  </si>
  <si>
    <t>11.5.2</t>
  </si>
  <si>
    <t>11.5.3</t>
  </si>
  <si>
    <t>11.5.4</t>
  </si>
  <si>
    <t>11.5.5</t>
  </si>
  <si>
    <t>12. INSTALAÇÕES HIDRÁULICAS</t>
  </si>
  <si>
    <t>12.1 ALIMENTAÇÃO</t>
  </si>
  <si>
    <t>12.1.1</t>
  </si>
  <si>
    <t>12.1.2</t>
  </si>
  <si>
    <t>12.1.3</t>
  </si>
  <si>
    <t>12.1.4</t>
  </si>
  <si>
    <t>12.1.5</t>
  </si>
  <si>
    <t>12.1.6</t>
  </si>
  <si>
    <t>12.1.7</t>
  </si>
  <si>
    <t>12.1.8</t>
  </si>
  <si>
    <t>12.2 ÁGUA FRIA</t>
  </si>
  <si>
    <t>12.2.1</t>
  </si>
  <si>
    <t>12.2.2</t>
  </si>
  <si>
    <t>12.2.3</t>
  </si>
  <si>
    <t>12.2.4</t>
  </si>
  <si>
    <t>12.2.5</t>
  </si>
  <si>
    <t>12.2.6</t>
  </si>
  <si>
    <t>12.2.7</t>
  </si>
  <si>
    <t>12.2.8</t>
  </si>
  <si>
    <t>12.2.9</t>
  </si>
  <si>
    <t>12.2.10</t>
  </si>
  <si>
    <t>12.2.11</t>
  </si>
  <si>
    <t>12.2.12</t>
  </si>
  <si>
    <t>12.2.13</t>
  </si>
  <si>
    <t>12.2.14</t>
  </si>
  <si>
    <t>12.2.15</t>
  </si>
  <si>
    <t>12.3 ESGOTO</t>
  </si>
  <si>
    <t>12.3.1</t>
  </si>
  <si>
    <t>12.3.2</t>
  </si>
  <si>
    <t>12.3.3</t>
  </si>
  <si>
    <t>12.3.4</t>
  </si>
  <si>
    <t>12.3.5</t>
  </si>
  <si>
    <t>12.3.6</t>
  </si>
  <si>
    <t>12.3.7</t>
  </si>
  <si>
    <t>12.3.8</t>
  </si>
  <si>
    <t>12.3.9</t>
  </si>
  <si>
    <t>12.3.10</t>
  </si>
  <si>
    <t>12.3.11</t>
  </si>
  <si>
    <t>12.3.12</t>
  </si>
  <si>
    <t>12.3.13</t>
  </si>
  <si>
    <t>12.3.14</t>
  </si>
  <si>
    <t>12.3.15</t>
  </si>
  <si>
    <t>12.3.16</t>
  </si>
  <si>
    <t>11.2.1</t>
  </si>
  <si>
    <t>11.2.2</t>
  </si>
  <si>
    <t>11.2.3</t>
  </si>
  <si>
    <t>11.2.4</t>
  </si>
  <si>
    <t>11.2.5</t>
  </si>
  <si>
    <t>11.2.6</t>
  </si>
  <si>
    <t>11.2.7</t>
  </si>
  <si>
    <t>11.2.8</t>
  </si>
  <si>
    <t>11.2.9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</si>
  <si>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</si>
  <si>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</si>
  <si>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</si>
  <si>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</si>
  <si>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</si>
  <si>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</si>
  <si>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</si>
  <si>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</si>
  <si>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</si>
  <si>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</si>
  <si>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</si>
  <si>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</si>
  <si>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</si>
  <si>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</si>
  <si>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</si>
  <si>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</si>
  <si>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</si>
  <si>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</si>
  <si>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</si>
  <si>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</si>
  <si>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</si>
  <si>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11.2.31</t>
  </si>
  <si>
    <t>11.2.32</t>
  </si>
  <si>
    <t>11.2.33</t>
  </si>
  <si>
    <t>11.2.34</t>
  </si>
  <si>
    <t>11.2.35</t>
  </si>
  <si>
    <t>11.2.36</t>
  </si>
  <si>
    <t>11.2.37</t>
  </si>
  <si>
    <t>11.2.38</t>
  </si>
  <si>
    <t>11.2.39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</si>
</sst>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quot;R$&quot;\ #,##0.00"/>
  </numFmts>
  <fonts count="10" x14ac:knownFonts="1">
    <font>
      <sz val="11"/>
      <color theme="1"/>
      <name val="Calibri"/>
      <family val="2"/>
      <scheme val="minor"/>
    </font>
    <font>
      <b/>
      <sz val="9"/>
      <color theme="1"/>
      <name val="Calibri"/>
      <family val="2"/>
      <scheme val="minor"/>
    </font>
    <font>
      <sz val="8"/>
      <color theme="1"/>
      <name val="Calibri"/>
      <family val="2"/>
      <scheme val="minor"/>
    </font>
    <font>
      <b/>
      <sz val="12"/>
      <color theme="1"/>
      <name val="Arial"/>
      <family val="2"/>
    </font>
    <font>
      <b/>
      <sz val="9"/>
      <color theme="1"/>
      <name val="Arial"/>
      <family val="2"/>
    </font>
    <font>
      <b/>
      <sz val="8"/>
      <color theme="1"/>
      <name val="Arial"/>
      <family val="2"/>
    </font>
    <font>
      <b/>
      <sz val="8"/>
      <name val="Arial"/>
      <family val="2"/>
    </font>
    <font>
      <sz val="8"/>
      <name val="Arial"/>
      <family val="2"/>
    </font>
    <font>
      <sz val="8"/>
      <color theme="1"/>
      <name val="Arial"/>
      <family val="2"/>
    </font>
    <font>
      <b/>
      <sz val="8"/>
      <color indexed="12"/>
      <name val="Arial"/>
      <family val="2"/>
    </font>
  </fonts>
  <fills count="7">
    <fill>
      <patternFill patternType="none"/>
    </fill>
    <fill>
      <patternFill patternType="gray125"/>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0.14999847407452621"/>
        <bgColor rgb="FF000000"/>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4" fillId="6"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0" fontId="7" fillId="2"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165" fontId="9" fillId="4" borderId="9" xfId="0" applyNumberFormat="1" applyFont="1" applyFill="1" applyBorder="1" applyAlignment="1">
      <alignment horizontal="right" vertical="center" wrapText="1"/>
    </xf>
    <xf numFmtId="0" fontId="7" fillId="2" borderId="8" xfId="0" applyFont="1" applyFill="1" applyBorder="1" applyAlignment="1">
      <alignment horizontal="center" vertical="center" wrapText="1"/>
    </xf>
    <xf numFmtId="4" fontId="7" fillId="2" borderId="9" xfId="0" applyNumberFormat="1" applyFont="1" applyFill="1" applyBorder="1" applyAlignment="1">
      <alignment horizontal="right" vertical="center" wrapText="1"/>
    </xf>
    <xf numFmtId="165" fontId="9" fillId="4" borderId="14" xfId="0" applyNumberFormat="1" applyFont="1" applyFill="1" applyBorder="1" applyAlignment="1">
      <alignment horizontal="right" vertical="center" wrapText="1"/>
    </xf>
    <xf numFmtId="0" fontId="6" fillId="6" borderId="12"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4"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6" fillId="6" borderId="13" xfId="0" applyFont="1" applyFill="1" applyBorder="1" applyAlignment="1">
      <alignment horizontal="righ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9"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I230"/>
  <sheetViews>
    <sheetView showGridLines="0" tabSelected="1" zoomScaleNormal="100" workbookViewId="0">
      <selection activeCell="M14" sqref="M14"/>
    </sheetView>
  </sheetViews>
  <sheetFormatPr defaultColWidth="9.140625" defaultRowHeight="15" x14ac:dyDescent="0.25"/>
  <cols>
    <col min="2" max="2" width="6.140625" style="8" bestFit="1" customWidth="1"/>
    <col min="3" max="3" width="58.5703125" style="9" customWidth="1"/>
    <col min="4" max="4" width="29.85546875" style="9" customWidth="1"/>
    <col min="5" max="5" width="5.85546875" style="8" customWidth="1"/>
    <col min="6" max="6" width="10.42578125" style="8" customWidth="1"/>
    <col min="7" max="7" width="9.42578125" style="8" customWidth="1"/>
    <col min="8" max="8" width="9.5703125" style="8" customWidth="1"/>
    <col min="9" max="9" width="12.42578125" style="10" customWidth="1"/>
  </cols>
  <sheetData>
    <row r="2" spans="2:9" ht="15.75" thickBot="1" x14ac:dyDescent="0.3"/>
    <row r="3" spans="2:9" x14ac:dyDescent="0.25">
      <c r="B3" s="23" t="s">
        <v>318</v>
      </c>
      <c r="C3" s="24"/>
      <c r="D3" s="24"/>
      <c r="E3" s="24"/>
      <c r="F3" s="24"/>
      <c r="G3" s="24"/>
      <c r="H3" s="24"/>
      <c r="I3" s="25"/>
    </row>
    <row r="4" spans="2:9" ht="67.5" customHeight="1" thickBot="1" x14ac:dyDescent="0.3">
      <c r="B4" s="26"/>
      <c r="C4" s="27"/>
      <c r="D4" s="27"/>
      <c r="E4" s="27"/>
      <c r="F4" s="27"/>
      <c r="G4" s="27"/>
      <c r="H4" s="27"/>
      <c r="I4" s="28"/>
    </row>
    <row r="5" spans="2:9" ht="27.75" customHeight="1" x14ac:dyDescent="0.25">
      <c r="B5" s="29" t="s">
        <v>319</v>
      </c>
      <c r="C5" s="30"/>
      <c r="D5" s="30"/>
      <c r="E5" s="30"/>
      <c r="F5" s="30"/>
      <c r="G5" s="30"/>
      <c r="H5" s="30"/>
      <c r="I5" s="31"/>
    </row>
    <row r="6" spans="2:9" s="2" customFormat="1" ht="11.25" x14ac:dyDescent="0.2">
      <c r="B6" s="32" t="s">
        <v>331</v>
      </c>
      <c r="C6" s="33"/>
      <c r="D6" s="33"/>
      <c r="E6" s="33"/>
      <c r="F6" s="33"/>
      <c r="G6" s="33"/>
      <c r="H6" s="33"/>
      <c r="I6" s="34"/>
    </row>
    <row r="7" spans="2:9" s="1" customFormat="1" ht="24" x14ac:dyDescent="0.2">
      <c r="B7" s="11" t="s">
        <v>202</v>
      </c>
      <c r="C7" s="3" t="s">
        <v>101</v>
      </c>
      <c r="D7" s="3" t="s">
        <v>145</v>
      </c>
      <c r="E7" s="3" t="s">
        <v>76</v>
      </c>
      <c r="F7" s="3" t="s">
        <v>181</v>
      </c>
      <c r="G7" s="3" t="s">
        <v>315</v>
      </c>
      <c r="H7" s="3" t="s">
        <v>201</v>
      </c>
      <c r="I7" s="12" t="s">
        <v>149</v>
      </c>
    </row>
    <row r="8" spans="2:9" s="2" customFormat="1" ht="22.5" customHeight="1" x14ac:dyDescent="0.2">
      <c r="B8" s="35" t="s">
        <v>320</v>
      </c>
      <c r="C8" s="36"/>
      <c r="D8" s="36"/>
      <c r="E8" s="36"/>
      <c r="F8" s="36"/>
      <c r="G8" s="36"/>
      <c r="H8" s="36"/>
      <c r="I8" s="13">
        <f>SUM(I9:I11)</f>
        <v>0</v>
      </c>
    </row>
    <row r="9" spans="2:9" s="2" customFormat="1" ht="22.5" customHeight="1" x14ac:dyDescent="0.2">
      <c r="B9" s="14" t="s">
        <v>9</v>
      </c>
      <c r="C9" s="7" t="s">
        <v>17</v>
      </c>
      <c r="D9" s="7" t="s">
        <v>136</v>
      </c>
      <c r="E9" s="4" t="s">
        <v>67</v>
      </c>
      <c r="F9" s="5">
        <v>1</v>
      </c>
      <c r="G9" s="6"/>
      <c r="H9" s="6"/>
      <c r="I9" s="15"/>
    </row>
    <row r="10" spans="2:9" s="2" customFormat="1" ht="22.5" customHeight="1" x14ac:dyDescent="0.2">
      <c r="B10" s="14" t="s">
        <v>10</v>
      </c>
      <c r="C10" s="7" t="s">
        <v>30</v>
      </c>
      <c r="D10" s="7" t="s">
        <v>241</v>
      </c>
      <c r="E10" s="4" t="s">
        <v>67</v>
      </c>
      <c r="F10" s="5">
        <v>323.39999999999998</v>
      </c>
      <c r="G10" s="6"/>
      <c r="H10" s="6"/>
      <c r="I10" s="15"/>
    </row>
    <row r="11" spans="2:9" s="2" customFormat="1" ht="45" customHeight="1" x14ac:dyDescent="0.2">
      <c r="B11" s="14" t="s">
        <v>11</v>
      </c>
      <c r="C11" s="7" t="s">
        <v>95</v>
      </c>
      <c r="D11" s="7" t="s">
        <v>136</v>
      </c>
      <c r="E11" s="4" t="s">
        <v>67</v>
      </c>
      <c r="F11" s="5">
        <v>6</v>
      </c>
      <c r="G11" s="6"/>
      <c r="H11" s="6"/>
      <c r="I11" s="15"/>
    </row>
    <row r="12" spans="2:9" s="2" customFormat="1" ht="22.5" customHeight="1" x14ac:dyDescent="0.2">
      <c r="B12" s="35" t="s">
        <v>321</v>
      </c>
      <c r="C12" s="36"/>
      <c r="D12" s="36"/>
      <c r="E12" s="36"/>
      <c r="F12" s="36"/>
      <c r="G12" s="36"/>
      <c r="H12" s="36"/>
      <c r="I12" s="13">
        <f>SUM(I13:I31)</f>
        <v>0</v>
      </c>
    </row>
    <row r="13" spans="2:9" s="2" customFormat="1" ht="22.5" customHeight="1" x14ac:dyDescent="0.2">
      <c r="B13" s="14" t="s">
        <v>272</v>
      </c>
      <c r="C13" s="7" t="s">
        <v>24</v>
      </c>
      <c r="D13" s="7" t="s">
        <v>241</v>
      </c>
      <c r="E13" s="4" t="s">
        <v>67</v>
      </c>
      <c r="F13" s="5">
        <v>9.6199999999999992</v>
      </c>
      <c r="G13" s="6"/>
      <c r="H13" s="6"/>
      <c r="I13" s="15"/>
    </row>
    <row r="14" spans="2:9" s="2" customFormat="1" ht="22.5" customHeight="1" x14ac:dyDescent="0.2">
      <c r="B14" s="14" t="s">
        <v>273</v>
      </c>
      <c r="C14" s="7" t="s">
        <v>7</v>
      </c>
      <c r="D14" s="7" t="s">
        <v>241</v>
      </c>
      <c r="E14" s="4" t="s">
        <v>67</v>
      </c>
      <c r="F14" s="5">
        <v>13.5</v>
      </c>
      <c r="G14" s="6"/>
      <c r="H14" s="6"/>
      <c r="I14" s="15"/>
    </row>
    <row r="15" spans="2:9" s="2" customFormat="1" ht="22.5" customHeight="1" x14ac:dyDescent="0.2">
      <c r="B15" s="14" t="s">
        <v>274</v>
      </c>
      <c r="C15" s="7" t="s">
        <v>119</v>
      </c>
      <c r="D15" s="7" t="s">
        <v>241</v>
      </c>
      <c r="E15" s="4" t="s">
        <v>67</v>
      </c>
      <c r="F15" s="5">
        <v>125.02</v>
      </c>
      <c r="G15" s="6"/>
      <c r="H15" s="6"/>
      <c r="I15" s="15"/>
    </row>
    <row r="16" spans="2:9" s="2" customFormat="1" ht="22.5" customHeight="1" x14ac:dyDescent="0.2">
      <c r="B16" s="14" t="s">
        <v>275</v>
      </c>
      <c r="C16" s="7" t="s">
        <v>240</v>
      </c>
      <c r="D16" s="7" t="s">
        <v>241</v>
      </c>
      <c r="E16" s="4" t="s">
        <v>67</v>
      </c>
      <c r="F16" s="5">
        <v>125.02</v>
      </c>
      <c r="G16" s="6"/>
      <c r="H16" s="6"/>
      <c r="I16" s="15"/>
    </row>
    <row r="17" spans="2:9" s="2" customFormat="1" ht="22.5" customHeight="1" x14ac:dyDescent="0.2">
      <c r="B17" s="14" t="s">
        <v>276</v>
      </c>
      <c r="C17" s="7" t="s">
        <v>129</v>
      </c>
      <c r="D17" s="7" t="s">
        <v>241</v>
      </c>
      <c r="E17" s="4" t="s">
        <v>67</v>
      </c>
      <c r="F17" s="5">
        <v>110</v>
      </c>
      <c r="G17" s="6"/>
      <c r="H17" s="6"/>
      <c r="I17" s="15"/>
    </row>
    <row r="18" spans="2:9" s="2" customFormat="1" ht="22.5" customHeight="1" x14ac:dyDescent="0.2">
      <c r="B18" s="14" t="s">
        <v>277</v>
      </c>
      <c r="C18" s="7" t="s">
        <v>164</v>
      </c>
      <c r="D18" s="7" t="s">
        <v>241</v>
      </c>
      <c r="E18" s="4" t="s">
        <v>67</v>
      </c>
      <c r="F18" s="5">
        <v>90.68</v>
      </c>
      <c r="G18" s="6"/>
      <c r="H18" s="6"/>
      <c r="I18" s="15"/>
    </row>
    <row r="19" spans="2:9" s="2" customFormat="1" ht="22.5" customHeight="1" x14ac:dyDescent="0.2">
      <c r="B19" s="14" t="s">
        <v>278</v>
      </c>
      <c r="C19" s="7" t="s">
        <v>266</v>
      </c>
      <c r="D19" s="7" t="s">
        <v>241</v>
      </c>
      <c r="E19" s="4" t="s">
        <v>68</v>
      </c>
      <c r="F19" s="5">
        <v>13.3</v>
      </c>
      <c r="G19" s="6"/>
      <c r="H19" s="6"/>
      <c r="I19" s="15"/>
    </row>
    <row r="20" spans="2:9" s="2" customFormat="1" ht="22.5" customHeight="1" x14ac:dyDescent="0.2">
      <c r="B20" s="14" t="s">
        <v>279</v>
      </c>
      <c r="C20" s="7" t="s">
        <v>222</v>
      </c>
      <c r="D20" s="7" t="s">
        <v>241</v>
      </c>
      <c r="E20" s="4" t="s">
        <v>68</v>
      </c>
      <c r="F20" s="5">
        <v>5.04</v>
      </c>
      <c r="G20" s="6"/>
      <c r="H20" s="6"/>
      <c r="I20" s="15"/>
    </row>
    <row r="21" spans="2:9" s="2" customFormat="1" ht="22.5" customHeight="1" x14ac:dyDescent="0.2">
      <c r="B21" s="14" t="s">
        <v>280</v>
      </c>
      <c r="C21" s="7" t="s">
        <v>251</v>
      </c>
      <c r="D21" s="7" t="s">
        <v>241</v>
      </c>
      <c r="E21" s="4" t="s">
        <v>68</v>
      </c>
      <c r="F21" s="5">
        <v>0.6</v>
      </c>
      <c r="G21" s="6"/>
      <c r="H21" s="6"/>
      <c r="I21" s="15"/>
    </row>
    <row r="22" spans="2:9" s="2" customFormat="1" ht="22.5" customHeight="1" x14ac:dyDescent="0.2">
      <c r="B22" s="14" t="s">
        <v>296</v>
      </c>
      <c r="C22" s="7" t="s">
        <v>313</v>
      </c>
      <c r="D22" s="7" t="s">
        <v>241</v>
      </c>
      <c r="E22" s="4" t="s">
        <v>67</v>
      </c>
      <c r="F22" s="5">
        <v>11.61</v>
      </c>
      <c r="G22" s="6"/>
      <c r="H22" s="6"/>
      <c r="I22" s="15"/>
    </row>
    <row r="23" spans="2:9" s="2" customFormat="1" ht="22.5" customHeight="1" x14ac:dyDescent="0.2">
      <c r="B23" s="14" t="s">
        <v>298</v>
      </c>
      <c r="C23" s="7" t="s">
        <v>290</v>
      </c>
      <c r="D23" s="7" t="s">
        <v>241</v>
      </c>
      <c r="E23" s="4" t="s">
        <v>68</v>
      </c>
      <c r="F23" s="5">
        <v>15.96</v>
      </c>
      <c r="G23" s="6"/>
      <c r="H23" s="6"/>
      <c r="I23" s="15"/>
    </row>
    <row r="24" spans="2:9" s="2" customFormat="1" ht="22.5" customHeight="1" x14ac:dyDescent="0.2">
      <c r="B24" s="14" t="s">
        <v>300</v>
      </c>
      <c r="C24" s="7" t="s">
        <v>255</v>
      </c>
      <c r="D24" s="7" t="s">
        <v>241</v>
      </c>
      <c r="E24" s="4" t="s">
        <v>137</v>
      </c>
      <c r="F24" s="5">
        <v>1</v>
      </c>
      <c r="G24" s="6"/>
      <c r="H24" s="6"/>
      <c r="I24" s="15"/>
    </row>
    <row r="25" spans="2:9" s="2" customFormat="1" ht="22.5" customHeight="1" x14ac:dyDescent="0.2">
      <c r="B25" s="14" t="s">
        <v>301</v>
      </c>
      <c r="C25" s="7" t="s">
        <v>122</v>
      </c>
      <c r="D25" s="7" t="s">
        <v>241</v>
      </c>
      <c r="E25" s="4" t="s">
        <v>137</v>
      </c>
      <c r="F25" s="5">
        <v>2</v>
      </c>
      <c r="G25" s="6"/>
      <c r="H25" s="6"/>
      <c r="I25" s="15"/>
    </row>
    <row r="26" spans="2:9" s="2" customFormat="1" ht="22.5" customHeight="1" x14ac:dyDescent="0.2">
      <c r="B26" s="14" t="s">
        <v>302</v>
      </c>
      <c r="C26" s="7" t="s">
        <v>130</v>
      </c>
      <c r="D26" s="7" t="s">
        <v>241</v>
      </c>
      <c r="E26" s="4" t="s">
        <v>27</v>
      </c>
      <c r="F26" s="5">
        <v>65.16</v>
      </c>
      <c r="G26" s="6"/>
      <c r="H26" s="6"/>
      <c r="I26" s="15"/>
    </row>
    <row r="27" spans="2:9" s="2" customFormat="1" ht="22.5" customHeight="1" x14ac:dyDescent="0.2">
      <c r="B27" s="14" t="s">
        <v>303</v>
      </c>
      <c r="C27" s="7" t="s">
        <v>173</v>
      </c>
      <c r="D27" s="7" t="s">
        <v>241</v>
      </c>
      <c r="E27" s="4" t="s">
        <v>137</v>
      </c>
      <c r="F27" s="5">
        <v>15</v>
      </c>
      <c r="G27" s="6"/>
      <c r="H27" s="6"/>
      <c r="I27" s="15"/>
    </row>
    <row r="28" spans="2:9" s="2" customFormat="1" ht="22.5" customHeight="1" x14ac:dyDescent="0.2">
      <c r="B28" s="14" t="s">
        <v>304</v>
      </c>
      <c r="C28" s="7" t="s">
        <v>14</v>
      </c>
      <c r="D28" s="7" t="s">
        <v>104</v>
      </c>
      <c r="E28" s="4" t="s">
        <v>68</v>
      </c>
      <c r="F28" s="5">
        <v>3.52</v>
      </c>
      <c r="G28" s="6"/>
      <c r="H28" s="6"/>
      <c r="I28" s="15"/>
    </row>
    <row r="29" spans="2:9" s="2" customFormat="1" ht="22.5" customHeight="1" x14ac:dyDescent="0.2">
      <c r="B29" s="14" t="s">
        <v>305</v>
      </c>
      <c r="C29" s="7" t="s">
        <v>112</v>
      </c>
      <c r="D29" s="7" t="s">
        <v>256</v>
      </c>
      <c r="E29" s="4" t="s">
        <v>137</v>
      </c>
      <c r="F29" s="5">
        <v>1</v>
      </c>
      <c r="G29" s="6"/>
      <c r="H29" s="6"/>
      <c r="I29" s="15"/>
    </row>
    <row r="30" spans="2:9" s="2" customFormat="1" ht="22.5" customHeight="1" x14ac:dyDescent="0.2">
      <c r="B30" s="14" t="s">
        <v>332</v>
      </c>
      <c r="C30" s="7" t="s">
        <v>239</v>
      </c>
      <c r="D30" s="7" t="s">
        <v>241</v>
      </c>
      <c r="E30" s="4" t="s">
        <v>67</v>
      </c>
      <c r="F30" s="5">
        <v>37</v>
      </c>
      <c r="G30" s="6"/>
      <c r="H30" s="6"/>
      <c r="I30" s="15"/>
    </row>
    <row r="31" spans="2:9" s="2" customFormat="1" ht="22.5" customHeight="1" x14ac:dyDescent="0.2">
      <c r="B31" s="14" t="s">
        <v>333</v>
      </c>
      <c r="C31" s="7" t="s">
        <v>163</v>
      </c>
      <c r="D31" s="7" t="s">
        <v>241</v>
      </c>
      <c r="E31" s="4" t="s">
        <v>67</v>
      </c>
      <c r="F31" s="5">
        <v>40.700000000000003</v>
      </c>
      <c r="G31" s="6"/>
      <c r="H31" s="6"/>
      <c r="I31" s="15"/>
    </row>
    <row r="32" spans="2:9" s="2" customFormat="1" ht="22.5" customHeight="1" x14ac:dyDescent="0.2">
      <c r="B32" s="35" t="s">
        <v>322</v>
      </c>
      <c r="C32" s="36"/>
      <c r="D32" s="36"/>
      <c r="E32" s="36"/>
      <c r="F32" s="36"/>
      <c r="G32" s="36"/>
      <c r="H32" s="36"/>
      <c r="I32" s="13">
        <f>SUM(I33:I40)</f>
        <v>0</v>
      </c>
    </row>
    <row r="33" spans="2:9" s="2" customFormat="1" ht="22.5" customHeight="1" x14ac:dyDescent="0.2">
      <c r="B33" s="14" t="s">
        <v>229</v>
      </c>
      <c r="C33" s="7" t="s">
        <v>226</v>
      </c>
      <c r="D33" s="7" t="s">
        <v>107</v>
      </c>
      <c r="E33" s="4" t="s">
        <v>68</v>
      </c>
      <c r="F33" s="5">
        <v>16.25</v>
      </c>
      <c r="G33" s="6"/>
      <c r="H33" s="6"/>
      <c r="I33" s="15"/>
    </row>
    <row r="34" spans="2:9" s="2" customFormat="1" ht="22.5" customHeight="1" x14ac:dyDescent="0.2">
      <c r="B34" s="14" t="s">
        <v>230</v>
      </c>
      <c r="C34" s="7" t="s">
        <v>306</v>
      </c>
      <c r="D34" s="7" t="s">
        <v>73</v>
      </c>
      <c r="E34" s="4" t="s">
        <v>67</v>
      </c>
      <c r="F34" s="5">
        <v>13.26</v>
      </c>
      <c r="G34" s="6"/>
      <c r="H34" s="6"/>
      <c r="I34" s="15"/>
    </row>
    <row r="35" spans="2:9" s="2" customFormat="1" ht="37.5" customHeight="1" x14ac:dyDescent="0.2">
      <c r="B35" s="14" t="s">
        <v>232</v>
      </c>
      <c r="C35" s="7" t="s">
        <v>210</v>
      </c>
      <c r="D35" s="7" t="s">
        <v>73</v>
      </c>
      <c r="E35" s="4" t="s">
        <v>55</v>
      </c>
      <c r="F35" s="5">
        <v>6.72</v>
      </c>
      <c r="G35" s="6"/>
      <c r="H35" s="6"/>
      <c r="I35" s="15"/>
    </row>
    <row r="36" spans="2:9" s="2" customFormat="1" ht="37.5" customHeight="1" x14ac:dyDescent="0.2">
      <c r="B36" s="14" t="s">
        <v>233</v>
      </c>
      <c r="C36" s="7" t="s">
        <v>58</v>
      </c>
      <c r="D36" s="7" t="s">
        <v>73</v>
      </c>
      <c r="E36" s="4" t="s">
        <v>55</v>
      </c>
      <c r="F36" s="5">
        <v>40.159999999999997</v>
      </c>
      <c r="G36" s="6"/>
      <c r="H36" s="6"/>
      <c r="I36" s="15"/>
    </row>
    <row r="37" spans="2:9" s="2" customFormat="1" ht="30" customHeight="1" x14ac:dyDescent="0.2">
      <c r="B37" s="14" t="s">
        <v>234</v>
      </c>
      <c r="C37" s="7" t="s">
        <v>77</v>
      </c>
      <c r="D37" s="7" t="s">
        <v>73</v>
      </c>
      <c r="E37" s="4" t="s">
        <v>68</v>
      </c>
      <c r="F37" s="5">
        <v>1</v>
      </c>
      <c r="G37" s="6"/>
      <c r="H37" s="6"/>
      <c r="I37" s="15"/>
    </row>
    <row r="38" spans="2:9" s="2" customFormat="1" ht="22.5" customHeight="1" x14ac:dyDescent="0.2">
      <c r="B38" s="14" t="s">
        <v>334</v>
      </c>
      <c r="C38" s="7" t="s">
        <v>18</v>
      </c>
      <c r="D38" s="7" t="s">
        <v>146</v>
      </c>
      <c r="E38" s="4" t="s">
        <v>68</v>
      </c>
      <c r="F38" s="5">
        <v>2.4900000000000002</v>
      </c>
      <c r="G38" s="6"/>
      <c r="H38" s="6"/>
      <c r="I38" s="15"/>
    </row>
    <row r="39" spans="2:9" s="2" customFormat="1" ht="22.5" customHeight="1" x14ac:dyDescent="0.2">
      <c r="B39" s="14" t="s">
        <v>235</v>
      </c>
      <c r="C39" s="7" t="s">
        <v>261</v>
      </c>
      <c r="D39" s="7" t="s">
        <v>107</v>
      </c>
      <c r="E39" s="4" t="s">
        <v>68</v>
      </c>
      <c r="F39" s="5">
        <v>19.25</v>
      </c>
      <c r="G39" s="6"/>
      <c r="H39" s="6"/>
      <c r="I39" s="15"/>
    </row>
    <row r="40" spans="2:9" s="2" customFormat="1" ht="22.5" customHeight="1" x14ac:dyDescent="0.2">
      <c r="B40" s="14" t="s">
        <v>236</v>
      </c>
      <c r="C40" s="7" t="s">
        <v>56</v>
      </c>
      <c r="D40" s="7" t="s">
        <v>171</v>
      </c>
      <c r="E40" s="4" t="s">
        <v>67</v>
      </c>
      <c r="F40" s="5">
        <v>100</v>
      </c>
      <c r="G40" s="6"/>
      <c r="H40" s="6"/>
      <c r="I40" s="15"/>
    </row>
    <row r="41" spans="2:9" s="2" customFormat="1" ht="22.5" customHeight="1" x14ac:dyDescent="0.2">
      <c r="B41" s="35" t="s">
        <v>323</v>
      </c>
      <c r="C41" s="36"/>
      <c r="D41" s="36"/>
      <c r="E41" s="36"/>
      <c r="F41" s="36"/>
      <c r="G41" s="36"/>
      <c r="H41" s="36"/>
      <c r="I41" s="13">
        <f>SUM(I42:I52)</f>
        <v>0</v>
      </c>
    </row>
    <row r="42" spans="2:9" s="2" customFormat="1" ht="30" customHeight="1" x14ac:dyDescent="0.2">
      <c r="B42" s="14" t="s">
        <v>190</v>
      </c>
      <c r="C42" s="7" t="s">
        <v>34</v>
      </c>
      <c r="D42" s="7" t="s">
        <v>98</v>
      </c>
      <c r="E42" s="4" t="s">
        <v>67</v>
      </c>
      <c r="F42" s="5">
        <v>41.39</v>
      </c>
      <c r="G42" s="6"/>
      <c r="H42" s="6"/>
      <c r="I42" s="15"/>
    </row>
    <row r="43" spans="2:9" s="2" customFormat="1" ht="45" customHeight="1" x14ac:dyDescent="0.2">
      <c r="B43" s="14" t="s">
        <v>191</v>
      </c>
      <c r="C43" s="7" t="s">
        <v>12</v>
      </c>
      <c r="D43" s="7" t="s">
        <v>98</v>
      </c>
      <c r="E43" s="4" t="s">
        <v>67</v>
      </c>
      <c r="F43" s="5">
        <v>43.45</v>
      </c>
      <c r="G43" s="6"/>
      <c r="H43" s="6"/>
      <c r="I43" s="15"/>
    </row>
    <row r="44" spans="2:9" s="2" customFormat="1" ht="52.5" customHeight="1" x14ac:dyDescent="0.2">
      <c r="B44" s="14" t="s">
        <v>192</v>
      </c>
      <c r="C44" s="7" t="s">
        <v>15</v>
      </c>
      <c r="D44" s="7" t="s">
        <v>98</v>
      </c>
      <c r="E44" s="4" t="s">
        <v>67</v>
      </c>
      <c r="F44" s="5">
        <v>43.45</v>
      </c>
      <c r="G44" s="6"/>
      <c r="H44" s="6"/>
      <c r="I44" s="15"/>
    </row>
    <row r="45" spans="2:9" s="2" customFormat="1" ht="37.5" customHeight="1" x14ac:dyDescent="0.2">
      <c r="B45" s="14" t="s">
        <v>193</v>
      </c>
      <c r="C45" s="7" t="s">
        <v>237</v>
      </c>
      <c r="D45" s="7" t="s">
        <v>287</v>
      </c>
      <c r="E45" s="4" t="s">
        <v>67</v>
      </c>
      <c r="F45" s="5">
        <v>293.82</v>
      </c>
      <c r="G45" s="6"/>
      <c r="H45" s="6"/>
      <c r="I45" s="15"/>
    </row>
    <row r="46" spans="2:9" s="2" customFormat="1" ht="36.75" customHeight="1" x14ac:dyDescent="0.2">
      <c r="B46" s="14" t="s">
        <v>195</v>
      </c>
      <c r="C46" s="7" t="s">
        <v>180</v>
      </c>
      <c r="D46" s="7" t="s">
        <v>87</v>
      </c>
      <c r="E46" s="4" t="s">
        <v>68</v>
      </c>
      <c r="F46" s="5">
        <v>3.48</v>
      </c>
      <c r="G46" s="6"/>
      <c r="H46" s="6"/>
      <c r="I46" s="15"/>
    </row>
    <row r="47" spans="2:9" s="2" customFormat="1" ht="22.5" customHeight="1" x14ac:dyDescent="0.2">
      <c r="B47" s="14" t="s">
        <v>196</v>
      </c>
      <c r="C47" s="7" t="s">
        <v>52</v>
      </c>
      <c r="D47" s="7" t="s">
        <v>73</v>
      </c>
      <c r="E47" s="4" t="s">
        <v>27</v>
      </c>
      <c r="F47" s="5">
        <v>9.06</v>
      </c>
      <c r="G47" s="6"/>
      <c r="H47" s="6"/>
      <c r="I47" s="15"/>
    </row>
    <row r="48" spans="2:9" s="2" customFormat="1" ht="22.5" customHeight="1" x14ac:dyDescent="0.2">
      <c r="B48" s="14" t="s">
        <v>197</v>
      </c>
      <c r="C48" s="7" t="s">
        <v>165</v>
      </c>
      <c r="D48" s="7" t="s">
        <v>73</v>
      </c>
      <c r="E48" s="4" t="s">
        <v>27</v>
      </c>
      <c r="F48" s="5">
        <v>6.66</v>
      </c>
      <c r="G48" s="6"/>
      <c r="H48" s="6"/>
      <c r="I48" s="15"/>
    </row>
    <row r="49" spans="2:9" s="2" customFormat="1" ht="22.5" customHeight="1" x14ac:dyDescent="0.2">
      <c r="B49" s="14" t="s">
        <v>198</v>
      </c>
      <c r="C49" s="7" t="s">
        <v>286</v>
      </c>
      <c r="D49" s="7" t="s">
        <v>150</v>
      </c>
      <c r="E49" s="4" t="s">
        <v>67</v>
      </c>
      <c r="F49" s="5">
        <v>100</v>
      </c>
      <c r="G49" s="6"/>
      <c r="H49" s="6"/>
      <c r="I49" s="15"/>
    </row>
    <row r="50" spans="2:9" s="2" customFormat="1" ht="37.5" customHeight="1" x14ac:dyDescent="0.2">
      <c r="B50" s="14" t="s">
        <v>199</v>
      </c>
      <c r="C50" s="7" t="s">
        <v>307</v>
      </c>
      <c r="D50" s="7" t="s">
        <v>287</v>
      </c>
      <c r="E50" s="4" t="s">
        <v>67</v>
      </c>
      <c r="F50" s="5">
        <v>21.43</v>
      </c>
      <c r="G50" s="6"/>
      <c r="H50" s="6"/>
      <c r="I50" s="15"/>
    </row>
    <row r="51" spans="2:9" s="2" customFormat="1" ht="22.5" customHeight="1" x14ac:dyDescent="0.2">
      <c r="B51" s="14" t="s">
        <v>308</v>
      </c>
      <c r="C51" s="7" t="s">
        <v>169</v>
      </c>
      <c r="D51" s="7" t="s">
        <v>144</v>
      </c>
      <c r="E51" s="4" t="s">
        <v>67</v>
      </c>
      <c r="F51" s="5">
        <v>41.39</v>
      </c>
      <c r="G51" s="6"/>
      <c r="H51" s="6"/>
      <c r="I51" s="15"/>
    </row>
    <row r="52" spans="2:9" s="2" customFormat="1" ht="22.5" customHeight="1" x14ac:dyDescent="0.2">
      <c r="B52" s="14" t="s">
        <v>310</v>
      </c>
      <c r="C52" s="7" t="s">
        <v>154</v>
      </c>
      <c r="D52" s="7" t="s">
        <v>291</v>
      </c>
      <c r="E52" s="4" t="s">
        <v>27</v>
      </c>
      <c r="F52" s="5">
        <v>10.5</v>
      </c>
      <c r="G52" s="6"/>
      <c r="H52" s="6"/>
      <c r="I52" s="15"/>
    </row>
    <row r="53" spans="2:9" s="2" customFormat="1" ht="22.5" customHeight="1" x14ac:dyDescent="0.2">
      <c r="B53" s="35" t="s">
        <v>324</v>
      </c>
      <c r="C53" s="36"/>
      <c r="D53" s="36"/>
      <c r="E53" s="36"/>
      <c r="F53" s="36"/>
      <c r="G53" s="36"/>
      <c r="H53" s="36"/>
      <c r="I53" s="13">
        <f>SUM(I54:I57)</f>
        <v>0</v>
      </c>
    </row>
    <row r="54" spans="2:9" s="2" customFormat="1" ht="22.5" customHeight="1" x14ac:dyDescent="0.2">
      <c r="B54" s="14" t="s">
        <v>155</v>
      </c>
      <c r="C54" s="7" t="s">
        <v>211</v>
      </c>
      <c r="D54" s="7" t="s">
        <v>80</v>
      </c>
      <c r="E54" s="4" t="s">
        <v>67</v>
      </c>
      <c r="F54" s="5">
        <v>170.1</v>
      </c>
      <c r="G54" s="6"/>
      <c r="H54" s="6"/>
      <c r="I54" s="15"/>
    </row>
    <row r="55" spans="2:9" s="2" customFormat="1" ht="22.5" customHeight="1" x14ac:dyDescent="0.2">
      <c r="B55" s="14" t="s">
        <v>156</v>
      </c>
      <c r="C55" s="7" t="s">
        <v>245</v>
      </c>
      <c r="D55" s="7" t="s">
        <v>80</v>
      </c>
      <c r="E55" s="4" t="s">
        <v>67</v>
      </c>
      <c r="F55" s="5">
        <v>170.1</v>
      </c>
      <c r="G55" s="6"/>
      <c r="H55" s="6"/>
      <c r="I55" s="15"/>
    </row>
    <row r="56" spans="2:9" s="2" customFormat="1" ht="22.5" customHeight="1" x14ac:dyDescent="0.2">
      <c r="B56" s="14" t="s">
        <v>157</v>
      </c>
      <c r="C56" s="7" t="s">
        <v>123</v>
      </c>
      <c r="D56" s="7" t="s">
        <v>80</v>
      </c>
      <c r="E56" s="4" t="s">
        <v>67</v>
      </c>
      <c r="F56" s="5">
        <v>471.77</v>
      </c>
      <c r="G56" s="6"/>
      <c r="H56" s="6"/>
      <c r="I56" s="15"/>
    </row>
    <row r="57" spans="2:9" s="2" customFormat="1" ht="22.5" customHeight="1" x14ac:dyDescent="0.2">
      <c r="B57" s="14" t="s">
        <v>158</v>
      </c>
      <c r="C57" s="7" t="s">
        <v>259</v>
      </c>
      <c r="D57" s="7" t="s">
        <v>118</v>
      </c>
      <c r="E57" s="4" t="s">
        <v>67</v>
      </c>
      <c r="F57" s="5">
        <v>100</v>
      </c>
      <c r="G57" s="6"/>
      <c r="H57" s="6"/>
      <c r="I57" s="15"/>
    </row>
    <row r="58" spans="2:9" s="2" customFormat="1" ht="22.5" customHeight="1" x14ac:dyDescent="0.2">
      <c r="B58" s="35" t="s">
        <v>325</v>
      </c>
      <c r="C58" s="36"/>
      <c r="D58" s="36"/>
      <c r="E58" s="36"/>
      <c r="F58" s="36"/>
      <c r="G58" s="36"/>
      <c r="H58" s="36"/>
      <c r="I58" s="13">
        <f>SUM(I59:I66)</f>
        <v>0</v>
      </c>
    </row>
    <row r="59" spans="2:9" s="2" customFormat="1" ht="22.5" customHeight="1" x14ac:dyDescent="0.2">
      <c r="B59" s="14" t="s">
        <v>335</v>
      </c>
      <c r="C59" s="7" t="s">
        <v>206</v>
      </c>
      <c r="D59" s="7" t="s">
        <v>171</v>
      </c>
      <c r="E59" s="4" t="s">
        <v>67</v>
      </c>
      <c r="F59" s="5">
        <v>45.34</v>
      </c>
      <c r="G59" s="6"/>
      <c r="H59" s="6"/>
      <c r="I59" s="15"/>
    </row>
    <row r="60" spans="2:9" s="2" customFormat="1" ht="22.5" customHeight="1" x14ac:dyDescent="0.2">
      <c r="B60" s="14" t="s">
        <v>336</v>
      </c>
      <c r="C60" s="7" t="s">
        <v>217</v>
      </c>
      <c r="D60" s="7" t="s">
        <v>171</v>
      </c>
      <c r="E60" s="4" t="s">
        <v>27</v>
      </c>
      <c r="F60" s="5">
        <v>32.58</v>
      </c>
      <c r="G60" s="6"/>
      <c r="H60" s="6"/>
      <c r="I60" s="15"/>
    </row>
    <row r="61" spans="2:9" s="2" customFormat="1" ht="22.5" customHeight="1" x14ac:dyDescent="0.2">
      <c r="B61" s="14" t="s">
        <v>337</v>
      </c>
      <c r="C61" s="7" t="s">
        <v>90</v>
      </c>
      <c r="D61" s="7" t="s">
        <v>256</v>
      </c>
      <c r="E61" s="4" t="s">
        <v>137</v>
      </c>
      <c r="F61" s="5">
        <v>1</v>
      </c>
      <c r="G61" s="6"/>
      <c r="H61" s="6"/>
      <c r="I61" s="15"/>
    </row>
    <row r="62" spans="2:9" s="2" customFormat="1" ht="22.5" customHeight="1" x14ac:dyDescent="0.2">
      <c r="B62" s="14" t="s">
        <v>338</v>
      </c>
      <c r="C62" s="7" t="s">
        <v>105</v>
      </c>
      <c r="D62" s="7" t="s">
        <v>44</v>
      </c>
      <c r="E62" s="4" t="s">
        <v>67</v>
      </c>
      <c r="F62" s="5">
        <v>90.68</v>
      </c>
      <c r="G62" s="6"/>
      <c r="H62" s="6"/>
      <c r="I62" s="15"/>
    </row>
    <row r="63" spans="2:9" s="2" customFormat="1" ht="30" customHeight="1" x14ac:dyDescent="0.2">
      <c r="B63" s="14" t="s">
        <v>339</v>
      </c>
      <c r="C63" s="7" t="s">
        <v>45</v>
      </c>
      <c r="D63" s="7" t="s">
        <v>171</v>
      </c>
      <c r="E63" s="4" t="s">
        <v>67</v>
      </c>
      <c r="F63" s="5">
        <v>45.34</v>
      </c>
      <c r="G63" s="6"/>
      <c r="H63" s="6"/>
      <c r="I63" s="15"/>
    </row>
    <row r="64" spans="2:9" s="2" customFormat="1" ht="22.5" customHeight="1" x14ac:dyDescent="0.2">
      <c r="B64" s="14" t="s">
        <v>340</v>
      </c>
      <c r="C64" s="7" t="s">
        <v>263</v>
      </c>
      <c r="D64" s="7" t="s">
        <v>171</v>
      </c>
      <c r="E64" s="4" t="s">
        <v>27</v>
      </c>
      <c r="F64" s="5">
        <v>32.58</v>
      </c>
      <c r="G64" s="6"/>
      <c r="H64" s="6"/>
      <c r="I64" s="15"/>
    </row>
    <row r="65" spans="2:9" s="2" customFormat="1" ht="30" customHeight="1" x14ac:dyDescent="0.2">
      <c r="B65" s="14" t="s">
        <v>341</v>
      </c>
      <c r="C65" s="7" t="s">
        <v>114</v>
      </c>
      <c r="D65" s="7" t="s">
        <v>171</v>
      </c>
      <c r="E65" s="4" t="s">
        <v>67</v>
      </c>
      <c r="F65" s="5">
        <v>2.23</v>
      </c>
      <c r="G65" s="6"/>
      <c r="H65" s="6"/>
      <c r="I65" s="15"/>
    </row>
    <row r="66" spans="2:9" s="2" customFormat="1" ht="22.5" customHeight="1" x14ac:dyDescent="0.2">
      <c r="B66" s="14" t="s">
        <v>342</v>
      </c>
      <c r="C66" s="7" t="s">
        <v>271</v>
      </c>
      <c r="D66" s="7" t="s">
        <v>244</v>
      </c>
      <c r="E66" s="4" t="s">
        <v>27</v>
      </c>
      <c r="F66" s="5">
        <v>10</v>
      </c>
      <c r="G66" s="6"/>
      <c r="H66" s="6"/>
      <c r="I66" s="15"/>
    </row>
    <row r="67" spans="2:9" s="2" customFormat="1" ht="22.5" customHeight="1" x14ac:dyDescent="0.2">
      <c r="B67" s="17" t="s">
        <v>326</v>
      </c>
      <c r="C67" s="18"/>
      <c r="D67" s="18"/>
      <c r="E67" s="18"/>
      <c r="F67" s="18"/>
      <c r="G67" s="18"/>
      <c r="H67" s="19"/>
      <c r="I67" s="13">
        <f>SUM(I68:I71)</f>
        <v>0</v>
      </c>
    </row>
    <row r="68" spans="2:9" s="2" customFormat="1" ht="22.5" customHeight="1" x14ac:dyDescent="0.2">
      <c r="B68" s="14" t="s">
        <v>343</v>
      </c>
      <c r="C68" s="7" t="s">
        <v>91</v>
      </c>
      <c r="D68" s="7" t="s">
        <v>26</v>
      </c>
      <c r="E68" s="4" t="s">
        <v>67</v>
      </c>
      <c r="F68" s="5">
        <v>13.5</v>
      </c>
      <c r="G68" s="6"/>
      <c r="H68" s="6"/>
      <c r="I68" s="15"/>
    </row>
    <row r="69" spans="2:9" s="2" customFormat="1" ht="36.75" customHeight="1" x14ac:dyDescent="0.2">
      <c r="B69" s="14" t="s">
        <v>344</v>
      </c>
      <c r="C69" s="7" t="s">
        <v>63</v>
      </c>
      <c r="D69" s="7" t="s">
        <v>264</v>
      </c>
      <c r="E69" s="4" t="s">
        <v>137</v>
      </c>
      <c r="F69" s="5">
        <v>5</v>
      </c>
      <c r="G69" s="6"/>
      <c r="H69" s="6"/>
      <c r="I69" s="15"/>
    </row>
    <row r="70" spans="2:9" s="2" customFormat="1" ht="22.5" customHeight="1" x14ac:dyDescent="0.2">
      <c r="B70" s="14" t="s">
        <v>345</v>
      </c>
      <c r="C70" s="7" t="s">
        <v>153</v>
      </c>
      <c r="D70" s="7" t="s">
        <v>264</v>
      </c>
      <c r="E70" s="4" t="s">
        <v>67</v>
      </c>
      <c r="F70" s="5">
        <v>4.68</v>
      </c>
      <c r="G70" s="6"/>
      <c r="H70" s="6"/>
      <c r="I70" s="15"/>
    </row>
    <row r="71" spans="2:9" s="2" customFormat="1" ht="22.5" customHeight="1" x14ac:dyDescent="0.2">
      <c r="B71" s="14" t="s">
        <v>346</v>
      </c>
      <c r="C71" s="7" t="s">
        <v>29</v>
      </c>
      <c r="D71" s="7" t="s">
        <v>282</v>
      </c>
      <c r="E71" s="4" t="s">
        <v>62</v>
      </c>
      <c r="F71" s="5">
        <v>4.93</v>
      </c>
      <c r="G71" s="6"/>
      <c r="H71" s="6"/>
      <c r="I71" s="15"/>
    </row>
    <row r="72" spans="2:9" s="2" customFormat="1" ht="22.5" customHeight="1" x14ac:dyDescent="0.2">
      <c r="B72" s="17" t="s">
        <v>327</v>
      </c>
      <c r="C72" s="18"/>
      <c r="D72" s="18"/>
      <c r="E72" s="18"/>
      <c r="F72" s="18"/>
      <c r="G72" s="18"/>
      <c r="H72" s="19"/>
      <c r="I72" s="13">
        <f>SUM(I73:I87)</f>
        <v>0</v>
      </c>
    </row>
    <row r="73" spans="2:9" s="2" customFormat="1" ht="22.5" customHeight="1" x14ac:dyDescent="0.2">
      <c r="B73" s="14" t="s">
        <v>347</v>
      </c>
      <c r="C73" s="7" t="s">
        <v>135</v>
      </c>
      <c r="D73" s="7" t="s">
        <v>117</v>
      </c>
      <c r="E73" s="4" t="s">
        <v>27</v>
      </c>
      <c r="F73" s="5">
        <v>202.12</v>
      </c>
      <c r="G73" s="6"/>
      <c r="H73" s="6"/>
      <c r="I73" s="15"/>
    </row>
    <row r="74" spans="2:9" s="2" customFormat="1" ht="22.5" customHeight="1" x14ac:dyDescent="0.2">
      <c r="B74" s="14" t="s">
        <v>348</v>
      </c>
      <c r="C74" s="7" t="s">
        <v>204</v>
      </c>
      <c r="D74" s="7" t="s">
        <v>117</v>
      </c>
      <c r="E74" s="4" t="s">
        <v>27</v>
      </c>
      <c r="F74" s="5">
        <v>202.12</v>
      </c>
      <c r="G74" s="6"/>
      <c r="H74" s="6"/>
      <c r="I74" s="15"/>
    </row>
    <row r="75" spans="2:9" s="2" customFormat="1" ht="22.5" customHeight="1" x14ac:dyDescent="0.2">
      <c r="B75" s="14" t="s">
        <v>349</v>
      </c>
      <c r="C75" s="7" t="s">
        <v>265</v>
      </c>
      <c r="D75" s="7" t="s">
        <v>117</v>
      </c>
      <c r="E75" s="4" t="s">
        <v>27</v>
      </c>
      <c r="F75" s="5">
        <v>63.35</v>
      </c>
      <c r="G75" s="6"/>
      <c r="H75" s="6"/>
      <c r="I75" s="15"/>
    </row>
    <row r="76" spans="2:9" s="2" customFormat="1" ht="30" customHeight="1" x14ac:dyDescent="0.2">
      <c r="B76" s="14" t="s">
        <v>350</v>
      </c>
      <c r="C76" s="7" t="s">
        <v>186</v>
      </c>
      <c r="D76" s="7" t="s">
        <v>117</v>
      </c>
      <c r="E76" s="4" t="s">
        <v>67</v>
      </c>
      <c r="F76" s="5">
        <v>87.51</v>
      </c>
      <c r="G76" s="6"/>
      <c r="H76" s="6"/>
      <c r="I76" s="15"/>
    </row>
    <row r="77" spans="2:9" s="2" customFormat="1" ht="22.5" customHeight="1" x14ac:dyDescent="0.2">
      <c r="B77" s="14" t="s">
        <v>351</v>
      </c>
      <c r="C77" s="7" t="s">
        <v>223</v>
      </c>
      <c r="D77" s="7" t="s">
        <v>117</v>
      </c>
      <c r="E77" s="4" t="s">
        <v>67</v>
      </c>
      <c r="F77" s="5">
        <v>37.5</v>
      </c>
      <c r="G77" s="6"/>
      <c r="H77" s="6"/>
      <c r="I77" s="15"/>
    </row>
    <row r="78" spans="2:9" s="2" customFormat="1" ht="37.5" customHeight="1" x14ac:dyDescent="0.2">
      <c r="B78" s="14" t="s">
        <v>352</v>
      </c>
      <c r="C78" s="7" t="s">
        <v>219</v>
      </c>
      <c r="D78" s="7" t="s">
        <v>117</v>
      </c>
      <c r="E78" s="4" t="s">
        <v>67</v>
      </c>
      <c r="F78" s="5">
        <v>62.51</v>
      </c>
      <c r="G78" s="6"/>
      <c r="H78" s="6"/>
      <c r="I78" s="15"/>
    </row>
    <row r="79" spans="2:9" s="2" customFormat="1" ht="37.5" customHeight="1" x14ac:dyDescent="0.2">
      <c r="B79" s="14" t="s">
        <v>353</v>
      </c>
      <c r="C79" s="7" t="s">
        <v>231</v>
      </c>
      <c r="D79" s="7" t="s">
        <v>117</v>
      </c>
      <c r="E79" s="4" t="s">
        <v>27</v>
      </c>
      <c r="F79" s="5">
        <v>18.100000000000001</v>
      </c>
      <c r="G79" s="6"/>
      <c r="H79" s="6"/>
      <c r="I79" s="15"/>
    </row>
    <row r="80" spans="2:9" s="2" customFormat="1" ht="22.5" customHeight="1" x14ac:dyDescent="0.2">
      <c r="B80" s="14" t="s">
        <v>354</v>
      </c>
      <c r="C80" s="7" t="s">
        <v>284</v>
      </c>
      <c r="D80" s="7" t="s">
        <v>287</v>
      </c>
      <c r="E80" s="4" t="s">
        <v>27</v>
      </c>
      <c r="F80" s="5">
        <v>55.27</v>
      </c>
      <c r="G80" s="6"/>
      <c r="H80" s="6"/>
      <c r="I80" s="15"/>
    </row>
    <row r="81" spans="2:9" s="2" customFormat="1" ht="22.5" customHeight="1" x14ac:dyDescent="0.2">
      <c r="B81" s="14" t="s">
        <v>355</v>
      </c>
      <c r="C81" s="7" t="s">
        <v>71</v>
      </c>
      <c r="D81" s="7" t="s">
        <v>287</v>
      </c>
      <c r="E81" s="4" t="s">
        <v>67</v>
      </c>
      <c r="F81" s="5">
        <v>55</v>
      </c>
      <c r="G81" s="6"/>
      <c r="H81" s="6"/>
      <c r="I81" s="15"/>
    </row>
    <row r="82" spans="2:9" s="2" customFormat="1" ht="22.5" customHeight="1" x14ac:dyDescent="0.2">
      <c r="B82" s="14" t="s">
        <v>356</v>
      </c>
      <c r="C82" s="7" t="s">
        <v>283</v>
      </c>
      <c r="D82" s="7" t="s">
        <v>59</v>
      </c>
      <c r="E82" s="4" t="s">
        <v>67</v>
      </c>
      <c r="F82" s="5">
        <v>55</v>
      </c>
      <c r="G82" s="6"/>
      <c r="H82" s="6"/>
      <c r="I82" s="15"/>
    </row>
    <row r="83" spans="2:9" s="2" customFormat="1" ht="22.5" customHeight="1" x14ac:dyDescent="0.2">
      <c r="B83" s="14" t="s">
        <v>357</v>
      </c>
      <c r="C83" s="7" t="s">
        <v>37</v>
      </c>
      <c r="D83" s="7" t="s">
        <v>287</v>
      </c>
      <c r="E83" s="4" t="s">
        <v>27</v>
      </c>
      <c r="F83" s="5">
        <v>35.93</v>
      </c>
      <c r="G83" s="6"/>
      <c r="H83" s="6"/>
      <c r="I83" s="15"/>
    </row>
    <row r="84" spans="2:9" s="2" customFormat="1" ht="22.5" customHeight="1" x14ac:dyDescent="0.2">
      <c r="B84" s="14" t="s">
        <v>358</v>
      </c>
      <c r="C84" s="7" t="s">
        <v>314</v>
      </c>
      <c r="D84" s="7" t="s">
        <v>287</v>
      </c>
      <c r="E84" s="4" t="s">
        <v>27</v>
      </c>
      <c r="F84" s="5">
        <v>35.93</v>
      </c>
      <c r="G84" s="6"/>
      <c r="H84" s="6"/>
      <c r="I84" s="15"/>
    </row>
    <row r="85" spans="2:9" s="2" customFormat="1" ht="22.5" customHeight="1" x14ac:dyDescent="0.2">
      <c r="B85" s="14" t="s">
        <v>359</v>
      </c>
      <c r="C85" s="7" t="s">
        <v>309</v>
      </c>
      <c r="D85" s="7" t="s">
        <v>117</v>
      </c>
      <c r="E85" s="4" t="s">
        <v>137</v>
      </c>
      <c r="F85" s="5">
        <v>2000</v>
      </c>
      <c r="G85" s="6"/>
      <c r="H85" s="6"/>
      <c r="I85" s="15"/>
    </row>
    <row r="86" spans="2:9" s="2" customFormat="1" ht="22.5" customHeight="1" x14ac:dyDescent="0.2">
      <c r="B86" s="14" t="s">
        <v>360</v>
      </c>
      <c r="C86" s="7" t="s">
        <v>89</v>
      </c>
      <c r="D86" s="7" t="s">
        <v>117</v>
      </c>
      <c r="E86" s="4" t="s">
        <v>67</v>
      </c>
      <c r="F86" s="5">
        <v>125</v>
      </c>
      <c r="G86" s="6"/>
      <c r="H86" s="6"/>
      <c r="I86" s="15"/>
    </row>
    <row r="87" spans="2:9" s="2" customFormat="1" ht="45" customHeight="1" x14ac:dyDescent="0.2">
      <c r="B87" s="14" t="s">
        <v>361</v>
      </c>
      <c r="C87" s="7" t="s">
        <v>126</v>
      </c>
      <c r="D87" s="7" t="s">
        <v>117</v>
      </c>
      <c r="E87" s="4" t="s">
        <v>137</v>
      </c>
      <c r="F87" s="5">
        <v>15</v>
      </c>
      <c r="G87" s="6"/>
      <c r="H87" s="6"/>
      <c r="I87" s="15"/>
    </row>
    <row r="88" spans="2:9" s="2" customFormat="1" ht="22.5" customHeight="1" x14ac:dyDescent="0.2">
      <c r="B88" s="17" t="s">
        <v>328</v>
      </c>
      <c r="C88" s="18"/>
      <c r="D88" s="18"/>
      <c r="E88" s="18"/>
      <c r="F88" s="18"/>
      <c r="G88" s="18"/>
      <c r="H88" s="19"/>
      <c r="I88" s="13">
        <f>SUM(I89:I93)</f>
        <v>0</v>
      </c>
    </row>
    <row r="89" spans="2:9" s="2" customFormat="1" ht="22.5" customHeight="1" x14ac:dyDescent="0.2">
      <c r="B89" s="14" t="s">
        <v>317</v>
      </c>
      <c r="C89" s="7" t="s">
        <v>168</v>
      </c>
      <c r="D89" s="7" t="s">
        <v>16</v>
      </c>
      <c r="E89" s="4" t="s">
        <v>67</v>
      </c>
      <c r="F89" s="5">
        <v>200</v>
      </c>
      <c r="G89" s="6"/>
      <c r="H89" s="6"/>
      <c r="I89" s="15"/>
    </row>
    <row r="90" spans="2:9" s="2" customFormat="1" ht="22.5" customHeight="1" x14ac:dyDescent="0.2">
      <c r="B90" s="14" t="s">
        <v>0</v>
      </c>
      <c r="C90" s="7" t="s">
        <v>132</v>
      </c>
      <c r="D90" s="7" t="s">
        <v>16</v>
      </c>
      <c r="E90" s="4" t="s">
        <v>67</v>
      </c>
      <c r="F90" s="5">
        <v>200</v>
      </c>
      <c r="G90" s="6"/>
      <c r="H90" s="6"/>
      <c r="I90" s="15"/>
    </row>
    <row r="91" spans="2:9" s="2" customFormat="1" ht="22.5" customHeight="1" x14ac:dyDescent="0.2">
      <c r="B91" s="14" t="s">
        <v>1</v>
      </c>
      <c r="C91" s="7" t="s">
        <v>316</v>
      </c>
      <c r="D91" s="7" t="s">
        <v>16</v>
      </c>
      <c r="E91" s="4" t="s">
        <v>137</v>
      </c>
      <c r="F91" s="5">
        <v>17</v>
      </c>
      <c r="G91" s="6"/>
      <c r="H91" s="6"/>
      <c r="I91" s="15"/>
    </row>
    <row r="92" spans="2:9" s="2" customFormat="1" ht="22.5" customHeight="1" x14ac:dyDescent="0.2">
      <c r="B92" s="14" t="s">
        <v>2</v>
      </c>
      <c r="C92" s="7" t="s">
        <v>127</v>
      </c>
      <c r="D92" s="7" t="s">
        <v>311</v>
      </c>
      <c r="E92" s="4" t="s">
        <v>67</v>
      </c>
      <c r="F92" s="5">
        <v>170</v>
      </c>
      <c r="G92" s="6"/>
      <c r="H92" s="6"/>
      <c r="I92" s="15"/>
    </row>
    <row r="93" spans="2:9" s="2" customFormat="1" ht="22.5" customHeight="1" x14ac:dyDescent="0.2">
      <c r="B93" s="14" t="s">
        <v>3</v>
      </c>
      <c r="C93" s="7" t="s">
        <v>42</v>
      </c>
      <c r="D93" s="7" t="s">
        <v>295</v>
      </c>
      <c r="E93" s="4" t="s">
        <v>27</v>
      </c>
      <c r="F93" s="5">
        <v>200</v>
      </c>
      <c r="G93" s="6"/>
      <c r="H93" s="6"/>
      <c r="I93" s="15"/>
    </row>
    <row r="94" spans="2:9" s="2" customFormat="1" ht="22.5" customHeight="1" x14ac:dyDescent="0.2">
      <c r="B94" s="17" t="s">
        <v>330</v>
      </c>
      <c r="C94" s="18"/>
      <c r="D94" s="18"/>
      <c r="E94" s="18"/>
      <c r="F94" s="18"/>
      <c r="G94" s="18"/>
      <c r="H94" s="19"/>
      <c r="I94" s="13">
        <f>SUM(I95:I96)</f>
        <v>0</v>
      </c>
    </row>
    <row r="95" spans="2:9" s="2" customFormat="1" ht="22.5" customHeight="1" x14ac:dyDescent="0.2">
      <c r="B95" s="14" t="s">
        <v>175</v>
      </c>
      <c r="C95" s="7" t="s">
        <v>57</v>
      </c>
      <c r="D95" s="7" t="s">
        <v>87</v>
      </c>
      <c r="E95" s="4" t="s">
        <v>67</v>
      </c>
      <c r="F95" s="5">
        <v>200</v>
      </c>
      <c r="G95" s="6"/>
      <c r="H95" s="6"/>
      <c r="I95" s="15"/>
    </row>
    <row r="96" spans="2:9" s="2" customFormat="1" ht="22.5" customHeight="1" x14ac:dyDescent="0.2">
      <c r="B96" s="14" t="s">
        <v>176</v>
      </c>
      <c r="C96" s="7" t="s">
        <v>250</v>
      </c>
      <c r="D96" s="7" t="s">
        <v>136</v>
      </c>
      <c r="E96" s="4" t="s">
        <v>68</v>
      </c>
      <c r="F96" s="5">
        <v>64.819999999999993</v>
      </c>
      <c r="G96" s="6"/>
      <c r="H96" s="6"/>
      <c r="I96" s="15"/>
    </row>
    <row r="97" spans="2:9" s="2" customFormat="1" ht="22.5" customHeight="1" x14ac:dyDescent="0.2">
      <c r="B97" s="17" t="s">
        <v>362</v>
      </c>
      <c r="C97" s="18"/>
      <c r="D97" s="18"/>
      <c r="E97" s="18"/>
      <c r="F97" s="18"/>
      <c r="G97" s="18"/>
      <c r="H97" s="19"/>
      <c r="I97" s="13">
        <f>SUM(I98,I107,I147,I169,I181)</f>
        <v>0</v>
      </c>
    </row>
    <row r="98" spans="2:9" s="2" customFormat="1" ht="22.5" customHeight="1" x14ac:dyDescent="0.2">
      <c r="B98" s="17" t="s">
        <v>363</v>
      </c>
      <c r="C98" s="18"/>
      <c r="D98" s="18"/>
      <c r="E98" s="18"/>
      <c r="F98" s="18"/>
      <c r="G98" s="18"/>
      <c r="H98" s="19"/>
      <c r="I98" s="13">
        <f>SUM(I99:I106)</f>
        <v>0</v>
      </c>
    </row>
    <row r="99" spans="2:9" s="2" customFormat="1" ht="22.5" customHeight="1" x14ac:dyDescent="0.2">
      <c r="B99" s="14" t="s">
        <v>364</v>
      </c>
      <c r="C99" s="7" t="s">
        <v>187</v>
      </c>
      <c r="D99" s="7" t="s">
        <v>241</v>
      </c>
      <c r="E99" s="4" t="s">
        <v>27</v>
      </c>
      <c r="F99" s="5">
        <v>150</v>
      </c>
      <c r="G99" s="6"/>
      <c r="H99" s="6"/>
      <c r="I99" s="15"/>
    </row>
    <row r="100" spans="2:9" s="2" customFormat="1" ht="22.5" customHeight="1" x14ac:dyDescent="0.2">
      <c r="B100" s="14" t="s">
        <v>365</v>
      </c>
      <c r="C100" s="7" t="s">
        <v>61</v>
      </c>
      <c r="D100" s="7" t="s">
        <v>241</v>
      </c>
      <c r="E100" s="4" t="s">
        <v>137</v>
      </c>
      <c r="F100" s="5">
        <v>20</v>
      </c>
      <c r="G100" s="6"/>
      <c r="H100" s="6"/>
      <c r="I100" s="15"/>
    </row>
    <row r="101" spans="2:9" s="2" customFormat="1" ht="22.5" customHeight="1" x14ac:dyDescent="0.2">
      <c r="B101" s="14" t="s">
        <v>366</v>
      </c>
      <c r="C101" s="7" t="s">
        <v>54</v>
      </c>
      <c r="D101" s="7" t="s">
        <v>207</v>
      </c>
      <c r="E101" s="4" t="s">
        <v>111</v>
      </c>
      <c r="F101" s="5">
        <v>6</v>
      </c>
      <c r="G101" s="6"/>
      <c r="H101" s="6"/>
      <c r="I101" s="15"/>
    </row>
    <row r="102" spans="2:9" s="2" customFormat="1" ht="22.5" customHeight="1" x14ac:dyDescent="0.2">
      <c r="B102" s="14" t="s">
        <v>367</v>
      </c>
      <c r="C102" s="7" t="s">
        <v>69</v>
      </c>
      <c r="D102" s="7" t="s">
        <v>246</v>
      </c>
      <c r="E102" s="4" t="s">
        <v>137</v>
      </c>
      <c r="F102" s="5">
        <v>35</v>
      </c>
      <c r="G102" s="6"/>
      <c r="H102" s="6"/>
      <c r="I102" s="15"/>
    </row>
    <row r="103" spans="2:9" s="2" customFormat="1" ht="22.5" customHeight="1" x14ac:dyDescent="0.2">
      <c r="B103" s="14" t="s">
        <v>368</v>
      </c>
      <c r="C103" s="7" t="s">
        <v>294</v>
      </c>
      <c r="D103" s="7" t="s">
        <v>99</v>
      </c>
      <c r="E103" s="4" t="s">
        <v>111</v>
      </c>
      <c r="F103" s="5">
        <v>41</v>
      </c>
      <c r="G103" s="6"/>
      <c r="H103" s="6"/>
      <c r="I103" s="15"/>
    </row>
    <row r="104" spans="2:9" s="2" customFormat="1" ht="22.5" customHeight="1" x14ac:dyDescent="0.2">
      <c r="B104" s="14" t="s">
        <v>369</v>
      </c>
      <c r="C104" s="7" t="s">
        <v>161</v>
      </c>
      <c r="D104" s="7" t="s">
        <v>74</v>
      </c>
      <c r="E104" s="4" t="s">
        <v>111</v>
      </c>
      <c r="F104" s="5">
        <v>41</v>
      </c>
      <c r="G104" s="6"/>
      <c r="H104" s="6"/>
      <c r="I104" s="15"/>
    </row>
    <row r="105" spans="2:9" s="2" customFormat="1" ht="22.5" customHeight="1" x14ac:dyDescent="0.2">
      <c r="B105" s="14" t="s">
        <v>370</v>
      </c>
      <c r="C105" s="7" t="s">
        <v>247</v>
      </c>
      <c r="D105" s="7" t="s">
        <v>6</v>
      </c>
      <c r="E105" s="4" t="s">
        <v>67</v>
      </c>
      <c r="F105" s="5">
        <v>1</v>
      </c>
      <c r="G105" s="6"/>
      <c r="H105" s="6"/>
      <c r="I105" s="15"/>
    </row>
    <row r="106" spans="2:9" s="2" customFormat="1" ht="22.5" customHeight="1" x14ac:dyDescent="0.2">
      <c r="B106" s="14" t="s">
        <v>371</v>
      </c>
      <c r="C106" s="7" t="s">
        <v>47</v>
      </c>
      <c r="D106" s="7" t="s">
        <v>87</v>
      </c>
      <c r="E106" s="4" t="s">
        <v>22</v>
      </c>
      <c r="F106" s="5">
        <v>3</v>
      </c>
      <c r="G106" s="6"/>
      <c r="H106" s="6"/>
      <c r="I106" s="15"/>
    </row>
    <row r="107" spans="2:9" s="2" customFormat="1" ht="22.5" customHeight="1" x14ac:dyDescent="0.2">
      <c r="B107" s="17" t="s">
        <v>372</v>
      </c>
      <c r="C107" s="18"/>
      <c r="D107" s="18"/>
      <c r="E107" s="18"/>
      <c r="F107" s="18"/>
      <c r="G107" s="18"/>
      <c r="H107" s="19"/>
      <c r="I107" s="13">
        <f>SUM(I108:I146)</f>
        <v>0</v>
      </c>
    </row>
    <row r="108" spans="2:9" s="2" customFormat="1" ht="22.5" customHeight="1" x14ac:dyDescent="0.2">
      <c r="B108" s="14" t="s">
        <v>456</v>
      </c>
      <c r="C108" s="7" t="s">
        <v>83</v>
      </c>
      <c r="D108" s="7" t="s">
        <v>312</v>
      </c>
      <c r="E108" s="4" t="s">
        <v>68</v>
      </c>
      <c r="F108" s="5">
        <v>30.24</v>
      </c>
      <c r="G108" s="6"/>
      <c r="H108" s="6"/>
      <c r="I108" s="15"/>
    </row>
    <row r="109" spans="2:9" s="2" customFormat="1" ht="22.5" customHeight="1" x14ac:dyDescent="0.2">
      <c r="B109" s="14" t="s">
        <v>457</v>
      </c>
      <c r="C109" s="7" t="s">
        <v>226</v>
      </c>
      <c r="D109" s="7" t="s">
        <v>107</v>
      </c>
      <c r="E109" s="4" t="s">
        <v>68</v>
      </c>
      <c r="F109" s="5">
        <v>1.8</v>
      </c>
      <c r="G109" s="6"/>
      <c r="H109" s="6"/>
      <c r="I109" s="15"/>
    </row>
    <row r="110" spans="2:9" s="2" customFormat="1" ht="22.5" customHeight="1" x14ac:dyDescent="0.2">
      <c r="B110" s="14" t="s">
        <v>458</v>
      </c>
      <c r="C110" s="7" t="s">
        <v>38</v>
      </c>
      <c r="D110" s="7" t="s">
        <v>44</v>
      </c>
      <c r="E110" s="4" t="s">
        <v>68</v>
      </c>
      <c r="F110" s="5">
        <v>6</v>
      </c>
      <c r="G110" s="6"/>
      <c r="H110" s="6"/>
      <c r="I110" s="15"/>
    </row>
    <row r="111" spans="2:9" s="2" customFormat="1" ht="22.5" customHeight="1" x14ac:dyDescent="0.2">
      <c r="B111" s="14" t="s">
        <v>459</v>
      </c>
      <c r="C111" s="7" t="s">
        <v>82</v>
      </c>
      <c r="D111" s="7" t="s">
        <v>311</v>
      </c>
      <c r="E111" s="4" t="s">
        <v>67</v>
      </c>
      <c r="F111" s="5">
        <v>6</v>
      </c>
      <c r="G111" s="6"/>
      <c r="H111" s="6"/>
      <c r="I111" s="15"/>
    </row>
    <row r="112" spans="2:9" s="2" customFormat="1" ht="22.5" customHeight="1" x14ac:dyDescent="0.2">
      <c r="B112" s="14" t="s">
        <v>460</v>
      </c>
      <c r="C112" s="7" t="s">
        <v>113</v>
      </c>
      <c r="D112" s="7" t="s">
        <v>214</v>
      </c>
      <c r="E112" s="4" t="s">
        <v>137</v>
      </c>
      <c r="F112" s="5">
        <v>4</v>
      </c>
      <c r="G112" s="6"/>
      <c r="H112" s="6"/>
      <c r="I112" s="15"/>
    </row>
    <row r="113" spans="2:9" s="2" customFormat="1" ht="30" customHeight="1" x14ac:dyDescent="0.2">
      <c r="B113" s="14" t="s">
        <v>461</v>
      </c>
      <c r="C113" s="7" t="s">
        <v>66</v>
      </c>
      <c r="D113" s="7" t="s">
        <v>152</v>
      </c>
      <c r="E113" s="4" t="s">
        <v>33</v>
      </c>
      <c r="F113" s="5">
        <v>95</v>
      </c>
      <c r="G113" s="6"/>
      <c r="H113" s="6"/>
      <c r="I113" s="15"/>
    </row>
    <row r="114" spans="2:9" s="2" customFormat="1" ht="22.5" customHeight="1" x14ac:dyDescent="0.2">
      <c r="B114" s="14" t="s">
        <v>462</v>
      </c>
      <c r="C114" s="7" t="s">
        <v>50</v>
      </c>
      <c r="D114" s="7" t="s">
        <v>260</v>
      </c>
      <c r="E114" s="4" t="s">
        <v>111</v>
      </c>
      <c r="F114" s="5">
        <v>6</v>
      </c>
      <c r="G114" s="6"/>
      <c r="H114" s="6"/>
      <c r="I114" s="15"/>
    </row>
    <row r="115" spans="2:9" s="2" customFormat="1" ht="30" customHeight="1" x14ac:dyDescent="0.2">
      <c r="B115" s="14" t="s">
        <v>463</v>
      </c>
      <c r="C115" s="7" t="s">
        <v>194</v>
      </c>
      <c r="D115" s="7" t="s">
        <v>152</v>
      </c>
      <c r="E115" s="4" t="s">
        <v>33</v>
      </c>
      <c r="F115" s="5">
        <v>470</v>
      </c>
      <c r="G115" s="6"/>
      <c r="H115" s="6"/>
      <c r="I115" s="15"/>
    </row>
    <row r="116" spans="2:9" s="2" customFormat="1" ht="30" customHeight="1" x14ac:dyDescent="0.2">
      <c r="B116" s="14" t="s">
        <v>464</v>
      </c>
      <c r="C116" s="7" t="s">
        <v>285</v>
      </c>
      <c r="D116" s="7" t="s">
        <v>214</v>
      </c>
      <c r="E116" s="4" t="s">
        <v>27</v>
      </c>
      <c r="F116" s="5">
        <v>120</v>
      </c>
      <c r="G116" s="6"/>
      <c r="H116" s="6"/>
      <c r="I116" s="15"/>
    </row>
    <row r="117" spans="2:9" s="2" customFormat="1" ht="22.5" customHeight="1" x14ac:dyDescent="0.2">
      <c r="B117" s="14" t="s">
        <v>465</v>
      </c>
      <c r="C117" s="7" t="s">
        <v>5</v>
      </c>
      <c r="D117" s="7" t="s">
        <v>260</v>
      </c>
      <c r="E117" s="4" t="s">
        <v>111</v>
      </c>
      <c r="F117" s="5">
        <v>50</v>
      </c>
      <c r="G117" s="6"/>
      <c r="H117" s="6"/>
      <c r="I117" s="15"/>
    </row>
    <row r="118" spans="2:9" s="2" customFormat="1" ht="22.5" customHeight="1" x14ac:dyDescent="0.2">
      <c r="B118" s="14" t="s">
        <v>466</v>
      </c>
      <c r="C118" s="7" t="s">
        <v>139</v>
      </c>
      <c r="D118" s="7" t="s">
        <v>35</v>
      </c>
      <c r="E118" s="4" t="s">
        <v>33</v>
      </c>
      <c r="F118" s="5">
        <v>25</v>
      </c>
      <c r="G118" s="6"/>
      <c r="H118" s="6"/>
      <c r="I118" s="15"/>
    </row>
    <row r="119" spans="2:9" s="2" customFormat="1" ht="30" customHeight="1" x14ac:dyDescent="0.2">
      <c r="B119" s="14" t="s">
        <v>467</v>
      </c>
      <c r="C119" s="7" t="s">
        <v>208</v>
      </c>
      <c r="D119" s="7" t="s">
        <v>214</v>
      </c>
      <c r="E119" s="4" t="s">
        <v>27</v>
      </c>
      <c r="F119" s="5">
        <v>50</v>
      </c>
      <c r="G119" s="6"/>
      <c r="H119" s="6"/>
      <c r="I119" s="15"/>
    </row>
    <row r="120" spans="2:9" s="2" customFormat="1" ht="30" customHeight="1" x14ac:dyDescent="0.2">
      <c r="B120" s="14" t="s">
        <v>468</v>
      </c>
      <c r="C120" s="7" t="s">
        <v>208</v>
      </c>
      <c r="D120" s="7" t="s">
        <v>214</v>
      </c>
      <c r="E120" s="4" t="s">
        <v>27</v>
      </c>
      <c r="F120" s="5">
        <v>50</v>
      </c>
      <c r="G120" s="6"/>
      <c r="H120" s="6"/>
      <c r="I120" s="15"/>
    </row>
    <row r="121" spans="2:9" s="2" customFormat="1" ht="30" customHeight="1" x14ac:dyDescent="0.2">
      <c r="B121" s="14" t="s">
        <v>469</v>
      </c>
      <c r="C121" s="7" t="s">
        <v>208</v>
      </c>
      <c r="D121" s="7" t="s">
        <v>214</v>
      </c>
      <c r="E121" s="4" t="s">
        <v>27</v>
      </c>
      <c r="F121" s="5">
        <v>50</v>
      </c>
      <c r="G121" s="6"/>
      <c r="H121" s="6"/>
      <c r="I121" s="15"/>
    </row>
    <row r="122" spans="2:9" s="2" customFormat="1" ht="30" customHeight="1" x14ac:dyDescent="0.2">
      <c r="B122" s="14" t="s">
        <v>470</v>
      </c>
      <c r="C122" s="7" t="s">
        <v>208</v>
      </c>
      <c r="D122" s="7" t="s">
        <v>214</v>
      </c>
      <c r="E122" s="4" t="s">
        <v>27</v>
      </c>
      <c r="F122" s="5">
        <v>50</v>
      </c>
      <c r="G122" s="6"/>
      <c r="H122" s="6"/>
      <c r="I122" s="15"/>
    </row>
    <row r="123" spans="2:9" s="2" customFormat="1" ht="30" customHeight="1" x14ac:dyDescent="0.2">
      <c r="B123" s="14" t="s">
        <v>471</v>
      </c>
      <c r="C123" s="7" t="s">
        <v>170</v>
      </c>
      <c r="D123" s="7" t="s">
        <v>214</v>
      </c>
      <c r="E123" s="4" t="s">
        <v>27</v>
      </c>
      <c r="F123" s="5">
        <v>5</v>
      </c>
      <c r="G123" s="6"/>
      <c r="H123" s="6"/>
      <c r="I123" s="15"/>
    </row>
    <row r="124" spans="2:9" s="2" customFormat="1" ht="30" customHeight="1" x14ac:dyDescent="0.2">
      <c r="B124" s="14" t="s">
        <v>472</v>
      </c>
      <c r="C124" s="7" t="s">
        <v>170</v>
      </c>
      <c r="D124" s="7" t="s">
        <v>214</v>
      </c>
      <c r="E124" s="4" t="s">
        <v>27</v>
      </c>
      <c r="F124" s="5">
        <v>400</v>
      </c>
      <c r="G124" s="6"/>
      <c r="H124" s="6"/>
      <c r="I124" s="15"/>
    </row>
    <row r="125" spans="2:9" s="2" customFormat="1" ht="30" customHeight="1" x14ac:dyDescent="0.2">
      <c r="B125" s="14" t="s">
        <v>473</v>
      </c>
      <c r="C125" s="7" t="s">
        <v>170</v>
      </c>
      <c r="D125" s="7" t="s">
        <v>214</v>
      </c>
      <c r="E125" s="4" t="s">
        <v>27</v>
      </c>
      <c r="F125" s="5">
        <v>230</v>
      </c>
      <c r="G125" s="6"/>
      <c r="H125" s="6"/>
      <c r="I125" s="15"/>
    </row>
    <row r="126" spans="2:9" s="2" customFormat="1" ht="30" customHeight="1" x14ac:dyDescent="0.2">
      <c r="B126" s="14" t="s">
        <v>474</v>
      </c>
      <c r="C126" s="7" t="s">
        <v>170</v>
      </c>
      <c r="D126" s="7" t="s">
        <v>214</v>
      </c>
      <c r="E126" s="4" t="s">
        <v>27</v>
      </c>
      <c r="F126" s="5">
        <v>230</v>
      </c>
      <c r="G126" s="6"/>
      <c r="H126" s="6"/>
      <c r="I126" s="15"/>
    </row>
    <row r="127" spans="2:9" s="2" customFormat="1" ht="30" customHeight="1" x14ac:dyDescent="0.2">
      <c r="B127" s="14" t="s">
        <v>475</v>
      </c>
      <c r="C127" s="7" t="s">
        <v>288</v>
      </c>
      <c r="D127" s="7" t="s">
        <v>214</v>
      </c>
      <c r="E127" s="4" t="s">
        <v>27</v>
      </c>
      <c r="F127" s="5">
        <v>210</v>
      </c>
      <c r="G127" s="6"/>
      <c r="H127" s="6"/>
      <c r="I127" s="15"/>
    </row>
    <row r="128" spans="2:9" s="2" customFormat="1" ht="30" customHeight="1" x14ac:dyDescent="0.2">
      <c r="B128" s="14" t="s">
        <v>476</v>
      </c>
      <c r="C128" s="7" t="s">
        <v>288</v>
      </c>
      <c r="D128" s="7" t="s">
        <v>214</v>
      </c>
      <c r="E128" s="4" t="s">
        <v>27</v>
      </c>
      <c r="F128" s="5">
        <v>240</v>
      </c>
      <c r="G128" s="6"/>
      <c r="H128" s="6"/>
      <c r="I128" s="15"/>
    </row>
    <row r="129" spans="2:9" s="2" customFormat="1" ht="30" customHeight="1" x14ac:dyDescent="0.2">
      <c r="B129" s="14" t="s">
        <v>477</v>
      </c>
      <c r="C129" s="7" t="s">
        <v>288</v>
      </c>
      <c r="D129" s="7" t="s">
        <v>214</v>
      </c>
      <c r="E129" s="4" t="s">
        <v>27</v>
      </c>
      <c r="F129" s="5">
        <v>120</v>
      </c>
      <c r="G129" s="6"/>
      <c r="H129" s="6"/>
      <c r="I129" s="15"/>
    </row>
    <row r="130" spans="2:9" s="2" customFormat="1" ht="30" customHeight="1" x14ac:dyDescent="0.2">
      <c r="B130" s="14" t="s">
        <v>478</v>
      </c>
      <c r="C130" s="7" t="s">
        <v>288</v>
      </c>
      <c r="D130" s="7" t="s">
        <v>214</v>
      </c>
      <c r="E130" s="4" t="s">
        <v>27</v>
      </c>
      <c r="F130" s="5">
        <v>240</v>
      </c>
      <c r="G130" s="6"/>
      <c r="H130" s="6"/>
      <c r="I130" s="15"/>
    </row>
    <row r="131" spans="2:9" s="2" customFormat="1" ht="45" customHeight="1" x14ac:dyDescent="0.2">
      <c r="B131" s="14" t="s">
        <v>479</v>
      </c>
      <c r="C131" s="7" t="s">
        <v>19</v>
      </c>
      <c r="D131" s="7" t="s">
        <v>214</v>
      </c>
      <c r="E131" s="4" t="s">
        <v>111</v>
      </c>
      <c r="F131" s="5">
        <v>41</v>
      </c>
      <c r="G131" s="6"/>
      <c r="H131" s="6"/>
      <c r="I131" s="15"/>
    </row>
    <row r="132" spans="2:9" s="2" customFormat="1" ht="22.5" customHeight="1" x14ac:dyDescent="0.2">
      <c r="B132" s="14" t="s">
        <v>480</v>
      </c>
      <c r="C132" s="7" t="s">
        <v>213</v>
      </c>
      <c r="D132" s="7" t="s">
        <v>214</v>
      </c>
      <c r="E132" s="4" t="s">
        <v>137</v>
      </c>
      <c r="F132" s="5">
        <v>16</v>
      </c>
      <c r="G132" s="6"/>
      <c r="H132" s="6"/>
      <c r="I132" s="15"/>
    </row>
    <row r="133" spans="2:9" s="2" customFormat="1" ht="22.5" customHeight="1" x14ac:dyDescent="0.2">
      <c r="B133" s="14" t="s">
        <v>481</v>
      </c>
      <c r="C133" s="7" t="s">
        <v>4</v>
      </c>
      <c r="D133" s="7" t="s">
        <v>124</v>
      </c>
      <c r="E133" s="4" t="s">
        <v>111</v>
      </c>
      <c r="F133" s="5">
        <v>17</v>
      </c>
      <c r="G133" s="6"/>
      <c r="H133" s="6"/>
      <c r="I133" s="15"/>
    </row>
    <row r="134" spans="2:9" s="2" customFormat="1" ht="22.5" customHeight="1" x14ac:dyDescent="0.2">
      <c r="B134" s="14" t="s">
        <v>482</v>
      </c>
      <c r="C134" s="7" t="s">
        <v>174</v>
      </c>
      <c r="D134" s="7" t="s">
        <v>214</v>
      </c>
      <c r="E134" s="4" t="s">
        <v>137</v>
      </c>
      <c r="F134" s="5">
        <v>8</v>
      </c>
      <c r="G134" s="6"/>
      <c r="H134" s="6"/>
      <c r="I134" s="15"/>
    </row>
    <row r="135" spans="2:9" s="2" customFormat="1" ht="22.5" customHeight="1" x14ac:dyDescent="0.2">
      <c r="B135" s="14" t="s">
        <v>483</v>
      </c>
      <c r="C135" s="7" t="s">
        <v>133</v>
      </c>
      <c r="D135" s="7" t="s">
        <v>94</v>
      </c>
      <c r="E135" s="4" t="s">
        <v>143</v>
      </c>
      <c r="F135" s="5">
        <v>6</v>
      </c>
      <c r="G135" s="6"/>
      <c r="H135" s="6"/>
      <c r="I135" s="15"/>
    </row>
    <row r="136" spans="2:9" s="2" customFormat="1" ht="22.5" customHeight="1" x14ac:dyDescent="0.2">
      <c r="B136" s="14" t="s">
        <v>484</v>
      </c>
      <c r="C136" s="7" t="s">
        <v>32</v>
      </c>
      <c r="D136" s="7" t="s">
        <v>214</v>
      </c>
      <c r="E136" s="4" t="s">
        <v>137</v>
      </c>
      <c r="F136" s="5">
        <v>7</v>
      </c>
      <c r="G136" s="6"/>
      <c r="H136" s="6"/>
      <c r="I136" s="15"/>
    </row>
    <row r="137" spans="2:9" s="2" customFormat="1" ht="22.5" customHeight="1" x14ac:dyDescent="0.2">
      <c r="B137" s="14" t="s">
        <v>485</v>
      </c>
      <c r="C137" s="7" t="s">
        <v>64</v>
      </c>
      <c r="D137" s="7" t="s">
        <v>214</v>
      </c>
      <c r="E137" s="4" t="s">
        <v>137</v>
      </c>
      <c r="F137" s="5">
        <v>2</v>
      </c>
      <c r="G137" s="6"/>
      <c r="H137" s="6"/>
      <c r="I137" s="15"/>
    </row>
    <row r="138" spans="2:9" s="2" customFormat="1" ht="30" customHeight="1" x14ac:dyDescent="0.2">
      <c r="B138" s="14" t="s">
        <v>486</v>
      </c>
      <c r="C138" s="7" t="s">
        <v>36</v>
      </c>
      <c r="D138" s="7" t="s">
        <v>214</v>
      </c>
      <c r="E138" s="4" t="s">
        <v>137</v>
      </c>
      <c r="F138" s="5">
        <v>1</v>
      </c>
      <c r="G138" s="6"/>
      <c r="H138" s="6"/>
      <c r="I138" s="15"/>
    </row>
    <row r="139" spans="2:9" s="2" customFormat="1" ht="22.5" customHeight="1" x14ac:dyDescent="0.2">
      <c r="B139" s="14" t="s">
        <v>487</v>
      </c>
      <c r="C139" s="7" t="s">
        <v>131</v>
      </c>
      <c r="D139" s="7" t="s">
        <v>214</v>
      </c>
      <c r="E139" s="4" t="s">
        <v>137</v>
      </c>
      <c r="F139" s="5">
        <v>1</v>
      </c>
      <c r="G139" s="6"/>
      <c r="H139" s="6"/>
      <c r="I139" s="15"/>
    </row>
    <row r="140" spans="2:9" s="2" customFormat="1" ht="22.5" customHeight="1" x14ac:dyDescent="0.2">
      <c r="B140" s="14" t="s">
        <v>488</v>
      </c>
      <c r="C140" s="7" t="s">
        <v>20</v>
      </c>
      <c r="D140" s="7" t="s">
        <v>214</v>
      </c>
      <c r="E140" s="4" t="s">
        <v>137</v>
      </c>
      <c r="F140" s="5">
        <v>2</v>
      </c>
      <c r="G140" s="6"/>
      <c r="H140" s="6"/>
      <c r="I140" s="15"/>
    </row>
    <row r="141" spans="2:9" s="2" customFormat="1" ht="22.5" customHeight="1" x14ac:dyDescent="0.2">
      <c r="B141" s="14" t="s">
        <v>489</v>
      </c>
      <c r="C141" s="7" t="s">
        <v>128</v>
      </c>
      <c r="D141" s="7" t="s">
        <v>218</v>
      </c>
      <c r="E141" s="4" t="s">
        <v>111</v>
      </c>
      <c r="F141" s="5">
        <v>14</v>
      </c>
      <c r="G141" s="6"/>
      <c r="H141" s="6"/>
      <c r="I141" s="15"/>
    </row>
    <row r="142" spans="2:9" s="2" customFormat="1" ht="22.5" customHeight="1" x14ac:dyDescent="0.2">
      <c r="B142" s="14" t="s">
        <v>490</v>
      </c>
      <c r="C142" s="7" t="s">
        <v>254</v>
      </c>
      <c r="D142" s="7" t="s">
        <v>218</v>
      </c>
      <c r="E142" s="4" t="s">
        <v>111</v>
      </c>
      <c r="F142" s="5">
        <v>3</v>
      </c>
      <c r="G142" s="6"/>
      <c r="H142" s="6"/>
      <c r="I142" s="15"/>
    </row>
    <row r="143" spans="2:9" s="2" customFormat="1" ht="22.5" customHeight="1" x14ac:dyDescent="0.2">
      <c r="B143" s="14" t="s">
        <v>491</v>
      </c>
      <c r="C143" s="7" t="s">
        <v>205</v>
      </c>
      <c r="D143" s="7" t="s">
        <v>291</v>
      </c>
      <c r="E143" s="4" t="s">
        <v>27</v>
      </c>
      <c r="F143" s="5">
        <v>15</v>
      </c>
      <c r="G143" s="6"/>
      <c r="H143" s="6"/>
      <c r="I143" s="15"/>
    </row>
    <row r="144" spans="2:9" s="2" customFormat="1" ht="22.5" customHeight="1" x14ac:dyDescent="0.2">
      <c r="B144" s="14" t="s">
        <v>492</v>
      </c>
      <c r="C144" s="7" t="s">
        <v>289</v>
      </c>
      <c r="D144" s="7" t="s">
        <v>166</v>
      </c>
      <c r="E144" s="4" t="s">
        <v>143</v>
      </c>
      <c r="F144" s="5">
        <v>1</v>
      </c>
      <c r="G144" s="6"/>
      <c r="H144" s="6"/>
      <c r="I144" s="15"/>
    </row>
    <row r="145" spans="2:9" s="2" customFormat="1" ht="22.5" customHeight="1" x14ac:dyDescent="0.2">
      <c r="B145" s="14" t="s">
        <v>493</v>
      </c>
      <c r="C145" s="7" t="s">
        <v>189</v>
      </c>
      <c r="D145" s="7" t="s">
        <v>253</v>
      </c>
      <c r="E145" s="4" t="s">
        <v>111</v>
      </c>
      <c r="F145" s="5">
        <v>7</v>
      </c>
      <c r="G145" s="6"/>
      <c r="H145" s="6"/>
      <c r="I145" s="15"/>
    </row>
    <row r="146" spans="2:9" s="2" customFormat="1" ht="22.5" customHeight="1" x14ac:dyDescent="0.2">
      <c r="B146" s="14" t="s">
        <v>494</v>
      </c>
      <c r="C146" s="7" t="s">
        <v>125</v>
      </c>
      <c r="D146" s="7" t="s">
        <v>28</v>
      </c>
      <c r="E146" s="4" t="s">
        <v>111</v>
      </c>
      <c r="F146" s="5">
        <v>4</v>
      </c>
      <c r="G146" s="6"/>
      <c r="H146" s="6"/>
      <c r="I146" s="15"/>
    </row>
    <row r="147" spans="2:9" s="2" customFormat="1" ht="22.5" customHeight="1" x14ac:dyDescent="0.2">
      <c r="B147" s="17" t="s">
        <v>373</v>
      </c>
      <c r="C147" s="18"/>
      <c r="D147" s="18"/>
      <c r="E147" s="18"/>
      <c r="F147" s="18"/>
      <c r="G147" s="18"/>
      <c r="H147" s="19"/>
      <c r="I147" s="13">
        <f>SUM(I148:I168)</f>
        <v>0</v>
      </c>
    </row>
    <row r="148" spans="2:9" s="2" customFormat="1" ht="37.5" customHeight="1" x14ac:dyDescent="0.2">
      <c r="B148" s="14" t="s">
        <v>374</v>
      </c>
      <c r="C148" s="7" t="s">
        <v>13</v>
      </c>
      <c r="D148" s="7" t="s">
        <v>214</v>
      </c>
      <c r="E148" s="4" t="s">
        <v>137</v>
      </c>
      <c r="F148" s="5">
        <v>1</v>
      </c>
      <c r="G148" s="6"/>
      <c r="H148" s="6"/>
      <c r="I148" s="15"/>
    </row>
    <row r="149" spans="2:9" s="2" customFormat="1" ht="22.5" customHeight="1" x14ac:dyDescent="0.2">
      <c r="B149" s="14" t="s">
        <v>375</v>
      </c>
      <c r="C149" s="7" t="s">
        <v>262</v>
      </c>
      <c r="D149" s="7" t="s">
        <v>94</v>
      </c>
      <c r="E149" s="4" t="s">
        <v>143</v>
      </c>
      <c r="F149" s="5">
        <v>1</v>
      </c>
      <c r="G149" s="6"/>
      <c r="H149" s="6"/>
      <c r="I149" s="15"/>
    </row>
    <row r="150" spans="2:9" s="2" customFormat="1" ht="22.5" customHeight="1" x14ac:dyDescent="0.2">
      <c r="B150" s="14" t="s">
        <v>376</v>
      </c>
      <c r="C150" s="7" t="s">
        <v>121</v>
      </c>
      <c r="D150" s="7" t="s">
        <v>214</v>
      </c>
      <c r="E150" s="4" t="s">
        <v>137</v>
      </c>
      <c r="F150" s="5">
        <v>1</v>
      </c>
      <c r="G150" s="6"/>
      <c r="H150" s="6"/>
      <c r="I150" s="15"/>
    </row>
    <row r="151" spans="2:9" s="2" customFormat="1" ht="22.5" customHeight="1" x14ac:dyDescent="0.2">
      <c r="B151" s="14" t="s">
        <v>377</v>
      </c>
      <c r="C151" s="7" t="s">
        <v>299</v>
      </c>
      <c r="D151" s="7" t="s">
        <v>214</v>
      </c>
      <c r="E151" s="4" t="s">
        <v>137</v>
      </c>
      <c r="F151" s="5">
        <v>2</v>
      </c>
      <c r="G151" s="6"/>
      <c r="H151" s="6"/>
      <c r="I151" s="15"/>
    </row>
    <row r="152" spans="2:9" s="2" customFormat="1" ht="22.5" customHeight="1" x14ac:dyDescent="0.2">
      <c r="B152" s="14" t="s">
        <v>378</v>
      </c>
      <c r="C152" s="7" t="s">
        <v>182</v>
      </c>
      <c r="D152" s="7" t="s">
        <v>214</v>
      </c>
      <c r="E152" s="4" t="s">
        <v>137</v>
      </c>
      <c r="F152" s="5">
        <v>5</v>
      </c>
      <c r="G152" s="6"/>
      <c r="H152" s="6"/>
      <c r="I152" s="15"/>
    </row>
    <row r="153" spans="2:9" s="2" customFormat="1" ht="22.5" customHeight="1" x14ac:dyDescent="0.2">
      <c r="B153" s="14" t="s">
        <v>379</v>
      </c>
      <c r="C153" s="7" t="s">
        <v>53</v>
      </c>
      <c r="D153" s="7" t="s">
        <v>214</v>
      </c>
      <c r="E153" s="4" t="s">
        <v>137</v>
      </c>
      <c r="F153" s="5">
        <v>1</v>
      </c>
      <c r="G153" s="6"/>
      <c r="H153" s="6"/>
      <c r="I153" s="15"/>
    </row>
    <row r="154" spans="2:9" s="2" customFormat="1" ht="30" customHeight="1" x14ac:dyDescent="0.2">
      <c r="B154" s="14" t="s">
        <v>380</v>
      </c>
      <c r="C154" s="7" t="s">
        <v>227</v>
      </c>
      <c r="D154" s="7" t="s">
        <v>141</v>
      </c>
      <c r="E154" s="4" t="s">
        <v>111</v>
      </c>
      <c r="F154" s="5">
        <v>1</v>
      </c>
      <c r="G154" s="6"/>
      <c r="H154" s="6"/>
      <c r="I154" s="15"/>
    </row>
    <row r="155" spans="2:9" s="2" customFormat="1" ht="22.5" customHeight="1" x14ac:dyDescent="0.2">
      <c r="B155" s="14" t="s">
        <v>381</v>
      </c>
      <c r="C155" s="7" t="s">
        <v>159</v>
      </c>
      <c r="D155" s="7" t="s">
        <v>282</v>
      </c>
      <c r="E155" s="4" t="s">
        <v>106</v>
      </c>
      <c r="F155" s="5">
        <v>3</v>
      </c>
      <c r="G155" s="6"/>
      <c r="H155" s="6"/>
      <c r="I155" s="15"/>
    </row>
    <row r="156" spans="2:9" s="2" customFormat="1" ht="22.5" customHeight="1" x14ac:dyDescent="0.2">
      <c r="B156" s="14" t="s">
        <v>382</v>
      </c>
      <c r="C156" s="7" t="s">
        <v>115</v>
      </c>
      <c r="D156" s="7" t="s">
        <v>141</v>
      </c>
      <c r="E156" s="4" t="s">
        <v>111</v>
      </c>
      <c r="F156" s="5">
        <v>2</v>
      </c>
      <c r="G156" s="6"/>
      <c r="H156" s="6"/>
      <c r="I156" s="15"/>
    </row>
    <row r="157" spans="2:9" s="2" customFormat="1" ht="22.5" customHeight="1" x14ac:dyDescent="0.2">
      <c r="B157" s="14" t="s">
        <v>383</v>
      </c>
      <c r="C157" s="7" t="s">
        <v>43</v>
      </c>
      <c r="D157" s="7" t="s">
        <v>78</v>
      </c>
      <c r="E157" s="4" t="s">
        <v>111</v>
      </c>
      <c r="F157" s="5">
        <v>6</v>
      </c>
      <c r="G157" s="6"/>
      <c r="H157" s="6"/>
      <c r="I157" s="15"/>
    </row>
    <row r="158" spans="2:9" s="2" customFormat="1" ht="22.5" customHeight="1" x14ac:dyDescent="0.2">
      <c r="B158" s="14" t="s">
        <v>384</v>
      </c>
      <c r="C158" s="7" t="s">
        <v>103</v>
      </c>
      <c r="D158" s="7" t="s">
        <v>141</v>
      </c>
      <c r="E158" s="4" t="s">
        <v>33</v>
      </c>
      <c r="F158" s="5">
        <v>2</v>
      </c>
      <c r="G158" s="6"/>
      <c r="H158" s="6"/>
      <c r="I158" s="15"/>
    </row>
    <row r="159" spans="2:9" s="2" customFormat="1" ht="22.5" customHeight="1" x14ac:dyDescent="0.2">
      <c r="B159" s="14" t="s">
        <v>385</v>
      </c>
      <c r="C159" s="7" t="s">
        <v>252</v>
      </c>
      <c r="D159" s="7" t="s">
        <v>108</v>
      </c>
      <c r="E159" s="4" t="s">
        <v>143</v>
      </c>
      <c r="F159" s="5">
        <v>10</v>
      </c>
      <c r="G159" s="6"/>
      <c r="H159" s="6"/>
      <c r="I159" s="15"/>
    </row>
    <row r="160" spans="2:9" s="2" customFormat="1" ht="22.5" customHeight="1" x14ac:dyDescent="0.2">
      <c r="B160" s="14" t="s">
        <v>386</v>
      </c>
      <c r="C160" s="7" t="s">
        <v>75</v>
      </c>
      <c r="D160" s="7" t="s">
        <v>39</v>
      </c>
      <c r="E160" s="4" t="s">
        <v>111</v>
      </c>
      <c r="F160" s="5">
        <v>5</v>
      </c>
      <c r="G160" s="6"/>
      <c r="H160" s="6"/>
      <c r="I160" s="15"/>
    </row>
    <row r="161" spans="2:9" s="2" customFormat="1" ht="22.5" customHeight="1" x14ac:dyDescent="0.2">
      <c r="B161" s="14" t="s">
        <v>387</v>
      </c>
      <c r="C161" s="7" t="s">
        <v>267</v>
      </c>
      <c r="D161" s="7" t="s">
        <v>177</v>
      </c>
      <c r="E161" s="4" t="s">
        <v>67</v>
      </c>
      <c r="F161" s="5">
        <v>0.25</v>
      </c>
      <c r="G161" s="6"/>
      <c r="H161" s="6"/>
      <c r="I161" s="15"/>
    </row>
    <row r="162" spans="2:9" s="2" customFormat="1" ht="22.5" customHeight="1" x14ac:dyDescent="0.2">
      <c r="B162" s="14" t="s">
        <v>388</v>
      </c>
      <c r="C162" s="7" t="s">
        <v>188</v>
      </c>
      <c r="D162" s="7" t="s">
        <v>166</v>
      </c>
      <c r="E162" s="4" t="s">
        <v>143</v>
      </c>
      <c r="F162" s="5">
        <v>5</v>
      </c>
      <c r="G162" s="6"/>
      <c r="H162" s="6"/>
      <c r="I162" s="15"/>
    </row>
    <row r="163" spans="2:9" s="2" customFormat="1" ht="22.5" customHeight="1" x14ac:dyDescent="0.2">
      <c r="B163" s="14" t="s">
        <v>389</v>
      </c>
      <c r="C163" s="7" t="s">
        <v>172</v>
      </c>
      <c r="D163" s="7" t="s">
        <v>60</v>
      </c>
      <c r="E163" s="4" t="s">
        <v>137</v>
      </c>
      <c r="F163" s="5">
        <v>20</v>
      </c>
      <c r="G163" s="6"/>
      <c r="H163" s="6"/>
      <c r="I163" s="15"/>
    </row>
    <row r="164" spans="2:9" s="2" customFormat="1" ht="22.5" customHeight="1" x14ac:dyDescent="0.2">
      <c r="B164" s="14" t="s">
        <v>390</v>
      </c>
      <c r="C164" s="7" t="s">
        <v>84</v>
      </c>
      <c r="D164" s="7" t="s">
        <v>60</v>
      </c>
      <c r="E164" s="4" t="s">
        <v>137</v>
      </c>
      <c r="F164" s="5">
        <v>20</v>
      </c>
      <c r="G164" s="6"/>
      <c r="H164" s="6"/>
      <c r="I164" s="15"/>
    </row>
    <row r="165" spans="2:9" s="2" customFormat="1" ht="22.5" customHeight="1" x14ac:dyDescent="0.2">
      <c r="B165" s="14" t="s">
        <v>391</v>
      </c>
      <c r="C165" s="7" t="s">
        <v>81</v>
      </c>
      <c r="D165" s="7" t="s">
        <v>44</v>
      </c>
      <c r="E165" s="4" t="s">
        <v>137</v>
      </c>
      <c r="F165" s="5">
        <v>6</v>
      </c>
      <c r="G165" s="6"/>
      <c r="H165" s="6"/>
      <c r="I165" s="15"/>
    </row>
    <row r="166" spans="2:9" s="2" customFormat="1" ht="22.5" customHeight="1" x14ac:dyDescent="0.2">
      <c r="B166" s="14" t="s">
        <v>392</v>
      </c>
      <c r="C166" s="7" t="s">
        <v>93</v>
      </c>
      <c r="D166" s="7" t="s">
        <v>124</v>
      </c>
      <c r="E166" s="4" t="s">
        <v>111</v>
      </c>
      <c r="F166" s="5">
        <v>10</v>
      </c>
      <c r="G166" s="6"/>
      <c r="H166" s="6"/>
      <c r="I166" s="15"/>
    </row>
    <row r="167" spans="2:9" s="2" customFormat="1" ht="22.5" customHeight="1" x14ac:dyDescent="0.2">
      <c r="B167" s="14" t="s">
        <v>393</v>
      </c>
      <c r="C167" s="7" t="s">
        <v>220</v>
      </c>
      <c r="D167" s="7" t="s">
        <v>207</v>
      </c>
      <c r="E167" s="4" t="s">
        <v>111</v>
      </c>
      <c r="F167" s="5">
        <v>100</v>
      </c>
      <c r="G167" s="6"/>
      <c r="H167" s="6"/>
      <c r="I167" s="15"/>
    </row>
    <row r="168" spans="2:9" s="2" customFormat="1" ht="22.5" customHeight="1" x14ac:dyDescent="0.2">
      <c r="B168" s="14" t="s">
        <v>394</v>
      </c>
      <c r="C168" s="7" t="s">
        <v>297</v>
      </c>
      <c r="D168" s="7" t="s">
        <v>207</v>
      </c>
      <c r="E168" s="4" t="s">
        <v>111</v>
      </c>
      <c r="F168" s="5">
        <v>100</v>
      </c>
      <c r="G168" s="6"/>
      <c r="H168" s="6"/>
      <c r="I168" s="15"/>
    </row>
    <row r="169" spans="2:9" s="2" customFormat="1" ht="22.5" customHeight="1" x14ac:dyDescent="0.2">
      <c r="B169" s="17" t="s">
        <v>395</v>
      </c>
      <c r="C169" s="18"/>
      <c r="D169" s="18"/>
      <c r="E169" s="18"/>
      <c r="F169" s="18"/>
      <c r="G169" s="18"/>
      <c r="H169" s="19"/>
      <c r="I169" s="13">
        <f>SUM(I170:I180)</f>
        <v>0</v>
      </c>
    </row>
    <row r="170" spans="2:9" s="2" customFormat="1" ht="22.5" customHeight="1" x14ac:dyDescent="0.2">
      <c r="B170" s="14" t="s">
        <v>396</v>
      </c>
      <c r="C170" s="7" t="s">
        <v>200</v>
      </c>
      <c r="D170" s="7" t="s">
        <v>40</v>
      </c>
      <c r="E170" s="4" t="s">
        <v>143</v>
      </c>
      <c r="F170" s="5">
        <v>4</v>
      </c>
      <c r="G170" s="6"/>
      <c r="H170" s="6"/>
      <c r="I170" s="15"/>
    </row>
    <row r="171" spans="2:9" s="2" customFormat="1" ht="22.5" customHeight="1" x14ac:dyDescent="0.2">
      <c r="B171" s="14" t="s">
        <v>397</v>
      </c>
      <c r="C171" s="7" t="s">
        <v>203</v>
      </c>
      <c r="D171" s="7" t="s">
        <v>243</v>
      </c>
      <c r="E171" s="4" t="s">
        <v>111</v>
      </c>
      <c r="F171" s="5">
        <v>4</v>
      </c>
      <c r="G171" s="6"/>
      <c r="H171" s="6"/>
      <c r="I171" s="15"/>
    </row>
    <row r="172" spans="2:9" s="2" customFormat="1" ht="30" customHeight="1" x14ac:dyDescent="0.2">
      <c r="B172" s="14" t="s">
        <v>398</v>
      </c>
      <c r="C172" s="7" t="s">
        <v>110</v>
      </c>
      <c r="D172" s="7" t="s">
        <v>185</v>
      </c>
      <c r="E172" s="4" t="s">
        <v>111</v>
      </c>
      <c r="F172" s="5">
        <v>17</v>
      </c>
      <c r="G172" s="6"/>
      <c r="H172" s="6"/>
      <c r="I172" s="15"/>
    </row>
    <row r="173" spans="2:9" s="2" customFormat="1" ht="22.5" customHeight="1" x14ac:dyDescent="0.2">
      <c r="B173" s="14" t="s">
        <v>399</v>
      </c>
      <c r="C173" s="7" t="s">
        <v>238</v>
      </c>
      <c r="D173" s="7" t="s">
        <v>214</v>
      </c>
      <c r="E173" s="4" t="s">
        <v>137</v>
      </c>
      <c r="F173" s="5">
        <v>6</v>
      </c>
      <c r="G173" s="6"/>
      <c r="H173" s="6"/>
      <c r="I173" s="15"/>
    </row>
    <row r="174" spans="2:9" s="2" customFormat="1" ht="101.25" x14ac:dyDescent="0.2">
      <c r="B174" s="14" t="s">
        <v>400</v>
      </c>
      <c r="C174" s="7" t="s">
        <v>100</v>
      </c>
      <c r="D174" s="7" t="s">
        <v>214</v>
      </c>
      <c r="E174" s="4" t="s">
        <v>111</v>
      </c>
      <c r="F174" s="5">
        <v>10</v>
      </c>
      <c r="G174" s="6"/>
      <c r="H174" s="6"/>
      <c r="I174" s="15"/>
    </row>
    <row r="175" spans="2:9" s="2" customFormat="1" ht="101.25" x14ac:dyDescent="0.2">
      <c r="B175" s="14" t="s">
        <v>401</v>
      </c>
      <c r="C175" s="7" t="s">
        <v>212</v>
      </c>
      <c r="D175" s="7" t="s">
        <v>214</v>
      </c>
      <c r="E175" s="4" t="s">
        <v>111</v>
      </c>
      <c r="F175" s="5">
        <v>9</v>
      </c>
      <c r="G175" s="6"/>
      <c r="H175" s="6"/>
      <c r="I175" s="15"/>
    </row>
    <row r="176" spans="2:9" s="2" customFormat="1" ht="22.5" customHeight="1" x14ac:dyDescent="0.2">
      <c r="B176" s="14" t="s">
        <v>402</v>
      </c>
      <c r="C176" s="7" t="s">
        <v>96</v>
      </c>
      <c r="D176" s="7" t="s">
        <v>118</v>
      </c>
      <c r="E176" s="4" t="s">
        <v>137</v>
      </c>
      <c r="F176" s="5">
        <v>19</v>
      </c>
      <c r="G176" s="6"/>
      <c r="H176" s="6"/>
      <c r="I176" s="15"/>
    </row>
    <row r="177" spans="2:9" s="2" customFormat="1" ht="30" customHeight="1" x14ac:dyDescent="0.2">
      <c r="B177" s="14" t="s">
        <v>403</v>
      </c>
      <c r="C177" s="7" t="s">
        <v>8</v>
      </c>
      <c r="D177" s="7" t="s">
        <v>214</v>
      </c>
      <c r="E177" s="4" t="s">
        <v>137</v>
      </c>
      <c r="F177" s="5">
        <v>2</v>
      </c>
      <c r="G177" s="6"/>
      <c r="H177" s="6"/>
      <c r="I177" s="15"/>
    </row>
    <row r="178" spans="2:9" s="2" customFormat="1" ht="22.5" customHeight="1" x14ac:dyDescent="0.2">
      <c r="B178" s="14" t="s">
        <v>404</v>
      </c>
      <c r="C178" s="7" t="s">
        <v>85</v>
      </c>
      <c r="D178" s="7" t="s">
        <v>260</v>
      </c>
      <c r="E178" s="4" t="s">
        <v>137</v>
      </c>
      <c r="F178" s="5">
        <v>6</v>
      </c>
      <c r="G178" s="6"/>
      <c r="H178" s="6"/>
      <c r="I178" s="15"/>
    </row>
    <row r="179" spans="2:9" s="2" customFormat="1" ht="45" customHeight="1" x14ac:dyDescent="0.2">
      <c r="B179" s="14" t="s">
        <v>405</v>
      </c>
      <c r="C179" s="7" t="s">
        <v>178</v>
      </c>
      <c r="D179" s="7" t="s">
        <v>260</v>
      </c>
      <c r="E179" s="4" t="s">
        <v>111</v>
      </c>
      <c r="F179" s="5">
        <v>35</v>
      </c>
      <c r="G179" s="6"/>
      <c r="H179" s="6"/>
      <c r="I179" s="15"/>
    </row>
    <row r="180" spans="2:9" s="2" customFormat="1" ht="52.5" customHeight="1" x14ac:dyDescent="0.2">
      <c r="B180" s="14" t="s">
        <v>406</v>
      </c>
      <c r="C180" s="7" t="s">
        <v>148</v>
      </c>
      <c r="D180" s="7" t="s">
        <v>44</v>
      </c>
      <c r="E180" s="4" t="s">
        <v>137</v>
      </c>
      <c r="F180" s="5">
        <v>3</v>
      </c>
      <c r="G180" s="6"/>
      <c r="H180" s="6"/>
      <c r="I180" s="15"/>
    </row>
    <row r="181" spans="2:9" s="2" customFormat="1" ht="22.5" customHeight="1" x14ac:dyDescent="0.2">
      <c r="B181" s="17" t="s">
        <v>407</v>
      </c>
      <c r="C181" s="18"/>
      <c r="D181" s="18"/>
      <c r="E181" s="18"/>
      <c r="F181" s="18"/>
      <c r="G181" s="18"/>
      <c r="H181" s="19"/>
      <c r="I181" s="13">
        <f>SUM(I182:I186)</f>
        <v>0</v>
      </c>
    </row>
    <row r="182" spans="2:9" s="2" customFormat="1" ht="22.5" customHeight="1" x14ac:dyDescent="0.2">
      <c r="B182" s="14" t="s">
        <v>408</v>
      </c>
      <c r="C182" s="7" t="s">
        <v>209</v>
      </c>
      <c r="D182" s="7" t="s">
        <v>214</v>
      </c>
      <c r="E182" s="4" t="s">
        <v>27</v>
      </c>
      <c r="F182" s="5">
        <v>4</v>
      </c>
      <c r="G182" s="6"/>
      <c r="H182" s="6"/>
      <c r="I182" s="15"/>
    </row>
    <row r="183" spans="2:9" s="2" customFormat="1" ht="30" customHeight="1" x14ac:dyDescent="0.2">
      <c r="B183" s="14" t="s">
        <v>409</v>
      </c>
      <c r="C183" s="7" t="s">
        <v>147</v>
      </c>
      <c r="D183" s="7" t="s">
        <v>214</v>
      </c>
      <c r="E183" s="4" t="s">
        <v>137</v>
      </c>
      <c r="F183" s="5">
        <v>3</v>
      </c>
      <c r="G183" s="6"/>
      <c r="H183" s="6"/>
      <c r="I183" s="15"/>
    </row>
    <row r="184" spans="2:9" s="2" customFormat="1" ht="22.5" customHeight="1" x14ac:dyDescent="0.2">
      <c r="B184" s="14" t="s">
        <v>410</v>
      </c>
      <c r="C184" s="7" t="s">
        <v>46</v>
      </c>
      <c r="D184" s="7" t="s">
        <v>65</v>
      </c>
      <c r="E184" s="4" t="s">
        <v>111</v>
      </c>
      <c r="F184" s="5">
        <v>3</v>
      </c>
      <c r="G184" s="6"/>
      <c r="H184" s="6"/>
      <c r="I184" s="15"/>
    </row>
    <row r="185" spans="2:9" s="2" customFormat="1" ht="22.5" customHeight="1" x14ac:dyDescent="0.2">
      <c r="B185" s="14" t="s">
        <v>411</v>
      </c>
      <c r="C185" s="7" t="s">
        <v>183</v>
      </c>
      <c r="D185" s="7" t="s">
        <v>138</v>
      </c>
      <c r="E185" s="4" t="s">
        <v>111</v>
      </c>
      <c r="F185" s="5">
        <v>3</v>
      </c>
      <c r="G185" s="6"/>
      <c r="H185" s="6"/>
      <c r="I185" s="15"/>
    </row>
    <row r="186" spans="2:9" s="2" customFormat="1" ht="22.5" customHeight="1" x14ac:dyDescent="0.2">
      <c r="B186" s="14" t="s">
        <v>412</v>
      </c>
      <c r="C186" s="7" t="s">
        <v>92</v>
      </c>
      <c r="D186" s="7" t="s">
        <v>207</v>
      </c>
      <c r="E186" s="4" t="s">
        <v>111</v>
      </c>
      <c r="F186" s="5">
        <v>1</v>
      </c>
      <c r="G186" s="6"/>
      <c r="H186" s="6"/>
      <c r="I186" s="15"/>
    </row>
    <row r="187" spans="2:9" s="2" customFormat="1" ht="22.5" customHeight="1" x14ac:dyDescent="0.2">
      <c r="B187" s="17" t="s">
        <v>413</v>
      </c>
      <c r="C187" s="18"/>
      <c r="D187" s="18"/>
      <c r="E187" s="18"/>
      <c r="F187" s="18"/>
      <c r="G187" s="18"/>
      <c r="H187" s="19"/>
      <c r="I187" s="13">
        <f>SUM(I188,I197,I213)</f>
        <v>0</v>
      </c>
    </row>
    <row r="188" spans="2:9" s="2" customFormat="1" ht="22.5" customHeight="1" x14ac:dyDescent="0.2">
      <c r="B188" s="17" t="s">
        <v>414</v>
      </c>
      <c r="C188" s="18"/>
      <c r="D188" s="18"/>
      <c r="E188" s="18"/>
      <c r="F188" s="18"/>
      <c r="G188" s="18"/>
      <c r="H188" s="19"/>
      <c r="I188" s="13">
        <f>SUM(I189:I196)</f>
        <v>0</v>
      </c>
    </row>
    <row r="189" spans="2:9" s="2" customFormat="1" ht="22.5" customHeight="1" x14ac:dyDescent="0.2">
      <c r="B189" s="14" t="s">
        <v>415</v>
      </c>
      <c r="C189" s="7" t="s">
        <v>268</v>
      </c>
      <c r="D189" s="7" t="s">
        <v>291</v>
      </c>
      <c r="E189" s="4" t="s">
        <v>137</v>
      </c>
      <c r="F189" s="5">
        <v>2</v>
      </c>
      <c r="G189" s="6"/>
      <c r="H189" s="6"/>
      <c r="I189" s="15"/>
    </row>
    <row r="190" spans="2:9" s="2" customFormat="1" ht="22.5" customHeight="1" x14ac:dyDescent="0.2">
      <c r="B190" s="14" t="s">
        <v>416</v>
      </c>
      <c r="C190" s="7" t="s">
        <v>79</v>
      </c>
      <c r="D190" s="7" t="s">
        <v>207</v>
      </c>
      <c r="E190" s="4" t="s">
        <v>111</v>
      </c>
      <c r="F190" s="5">
        <v>1</v>
      </c>
      <c r="G190" s="6"/>
      <c r="H190" s="6"/>
      <c r="I190" s="15"/>
    </row>
    <row r="191" spans="2:9" s="2" customFormat="1" ht="22.5" customHeight="1" x14ac:dyDescent="0.2">
      <c r="B191" s="14" t="s">
        <v>417</v>
      </c>
      <c r="C191" s="7" t="s">
        <v>134</v>
      </c>
      <c r="D191" s="7" t="s">
        <v>260</v>
      </c>
      <c r="E191" s="4" t="s">
        <v>137</v>
      </c>
      <c r="F191" s="5">
        <v>1</v>
      </c>
      <c r="G191" s="6"/>
      <c r="H191" s="6"/>
      <c r="I191" s="15"/>
    </row>
    <row r="192" spans="2:9" s="2" customFormat="1" ht="22.5" customHeight="1" x14ac:dyDescent="0.2">
      <c r="B192" s="14" t="s">
        <v>418</v>
      </c>
      <c r="C192" s="7" t="s">
        <v>292</v>
      </c>
      <c r="D192" s="7" t="s">
        <v>291</v>
      </c>
      <c r="E192" s="4" t="s">
        <v>137</v>
      </c>
      <c r="F192" s="5">
        <v>3</v>
      </c>
      <c r="G192" s="6"/>
      <c r="H192" s="6"/>
      <c r="I192" s="15"/>
    </row>
    <row r="193" spans="2:9" s="2" customFormat="1" ht="45" customHeight="1" x14ac:dyDescent="0.2">
      <c r="B193" s="14" t="s">
        <v>419</v>
      </c>
      <c r="C193" s="7" t="s">
        <v>70</v>
      </c>
      <c r="D193" s="7" t="s">
        <v>291</v>
      </c>
      <c r="E193" s="4" t="s">
        <v>137</v>
      </c>
      <c r="F193" s="5">
        <v>4</v>
      </c>
      <c r="G193" s="6"/>
      <c r="H193" s="6"/>
      <c r="I193" s="15"/>
    </row>
    <row r="194" spans="2:9" s="2" customFormat="1" ht="22.5" customHeight="1" x14ac:dyDescent="0.2">
      <c r="B194" s="14" t="s">
        <v>420</v>
      </c>
      <c r="C194" s="7" t="s">
        <v>184</v>
      </c>
      <c r="D194" s="7" t="s">
        <v>291</v>
      </c>
      <c r="E194" s="4" t="s">
        <v>137</v>
      </c>
      <c r="F194" s="5">
        <v>6</v>
      </c>
      <c r="G194" s="6"/>
      <c r="H194" s="6"/>
      <c r="I194" s="15"/>
    </row>
    <row r="195" spans="2:9" s="2" customFormat="1" ht="22.5" customHeight="1" x14ac:dyDescent="0.2">
      <c r="B195" s="14" t="s">
        <v>421</v>
      </c>
      <c r="C195" s="7" t="s">
        <v>228</v>
      </c>
      <c r="D195" s="7" t="s">
        <v>291</v>
      </c>
      <c r="E195" s="4" t="s">
        <v>27</v>
      </c>
      <c r="F195" s="5">
        <v>20</v>
      </c>
      <c r="G195" s="6"/>
      <c r="H195" s="6"/>
      <c r="I195" s="15"/>
    </row>
    <row r="196" spans="2:9" s="2" customFormat="1" ht="22.5" customHeight="1" x14ac:dyDescent="0.2">
      <c r="B196" s="14" t="s">
        <v>422</v>
      </c>
      <c r="C196" s="7" t="s">
        <v>97</v>
      </c>
      <c r="D196" s="7" t="s">
        <v>291</v>
      </c>
      <c r="E196" s="4" t="s">
        <v>137</v>
      </c>
      <c r="F196" s="5">
        <v>1</v>
      </c>
      <c r="G196" s="6"/>
      <c r="H196" s="6"/>
      <c r="I196" s="15"/>
    </row>
    <row r="197" spans="2:9" s="2" customFormat="1" ht="22.5" customHeight="1" x14ac:dyDescent="0.2">
      <c r="B197" s="17" t="s">
        <v>423</v>
      </c>
      <c r="C197" s="18"/>
      <c r="D197" s="18"/>
      <c r="E197" s="18"/>
      <c r="F197" s="18"/>
      <c r="G197" s="18"/>
      <c r="H197" s="19"/>
      <c r="I197" s="13">
        <f>SUM(I198:I212)</f>
        <v>0</v>
      </c>
    </row>
    <row r="198" spans="2:9" s="2" customFormat="1" ht="22.5" customHeight="1" x14ac:dyDescent="0.2">
      <c r="B198" s="14" t="s">
        <v>424</v>
      </c>
      <c r="C198" s="7" t="s">
        <v>160</v>
      </c>
      <c r="D198" s="7" t="s">
        <v>291</v>
      </c>
      <c r="E198" s="4" t="s">
        <v>137</v>
      </c>
      <c r="F198" s="5">
        <v>1</v>
      </c>
      <c r="G198" s="6"/>
      <c r="H198" s="6"/>
      <c r="I198" s="15"/>
    </row>
    <row r="199" spans="2:9" s="2" customFormat="1" ht="22.5" customHeight="1" x14ac:dyDescent="0.2">
      <c r="B199" s="14" t="s">
        <v>425</v>
      </c>
      <c r="C199" s="7" t="s">
        <v>88</v>
      </c>
      <c r="D199" s="7" t="s">
        <v>291</v>
      </c>
      <c r="E199" s="4" t="s">
        <v>137</v>
      </c>
      <c r="F199" s="5">
        <v>1</v>
      </c>
      <c r="G199" s="6"/>
      <c r="H199" s="6"/>
      <c r="I199" s="15"/>
    </row>
    <row r="200" spans="2:9" s="2" customFormat="1" ht="22.5" customHeight="1" x14ac:dyDescent="0.2">
      <c r="B200" s="14" t="s">
        <v>426</v>
      </c>
      <c r="C200" s="7" t="s">
        <v>72</v>
      </c>
      <c r="D200" s="7" t="s">
        <v>291</v>
      </c>
      <c r="E200" s="4" t="s">
        <v>137</v>
      </c>
      <c r="F200" s="5">
        <v>1</v>
      </c>
      <c r="G200" s="6"/>
      <c r="H200" s="6"/>
      <c r="I200" s="15"/>
    </row>
    <row r="201" spans="2:9" s="2" customFormat="1" ht="22.5" customHeight="1" x14ac:dyDescent="0.2">
      <c r="B201" s="14" t="s">
        <v>427</v>
      </c>
      <c r="C201" s="7" t="s">
        <v>41</v>
      </c>
      <c r="D201" s="7" t="s">
        <v>291</v>
      </c>
      <c r="E201" s="4" t="s">
        <v>137</v>
      </c>
      <c r="F201" s="5">
        <v>1</v>
      </c>
      <c r="G201" s="6"/>
      <c r="H201" s="6"/>
      <c r="I201" s="15"/>
    </row>
    <row r="202" spans="2:9" s="2" customFormat="1" ht="22.5" customHeight="1" x14ac:dyDescent="0.2">
      <c r="B202" s="14" t="s">
        <v>428</v>
      </c>
      <c r="C202" s="7" t="s">
        <v>221</v>
      </c>
      <c r="D202" s="7" t="s">
        <v>291</v>
      </c>
      <c r="E202" s="4" t="s">
        <v>137</v>
      </c>
      <c r="F202" s="5">
        <v>1</v>
      </c>
      <c r="G202" s="6"/>
      <c r="H202" s="6"/>
      <c r="I202" s="15"/>
    </row>
    <row r="203" spans="2:9" s="2" customFormat="1" ht="30" customHeight="1" x14ac:dyDescent="0.2">
      <c r="B203" s="14" t="s">
        <v>429</v>
      </c>
      <c r="C203" s="7" t="s">
        <v>86</v>
      </c>
      <c r="D203" s="7" t="s">
        <v>291</v>
      </c>
      <c r="E203" s="4" t="s">
        <v>137</v>
      </c>
      <c r="F203" s="5">
        <v>2</v>
      </c>
      <c r="G203" s="6"/>
      <c r="H203" s="6"/>
      <c r="I203" s="15"/>
    </row>
    <row r="204" spans="2:9" s="2" customFormat="1" ht="22.5" customHeight="1" x14ac:dyDescent="0.2">
      <c r="B204" s="14" t="s">
        <v>430</v>
      </c>
      <c r="C204" s="7" t="s">
        <v>25</v>
      </c>
      <c r="D204" s="7" t="s">
        <v>21</v>
      </c>
      <c r="E204" s="4" t="s">
        <v>111</v>
      </c>
      <c r="F204" s="5">
        <v>1</v>
      </c>
      <c r="G204" s="6"/>
      <c r="H204" s="6"/>
      <c r="I204" s="15"/>
    </row>
    <row r="205" spans="2:9" s="2" customFormat="1" ht="22.5" customHeight="1" x14ac:dyDescent="0.2">
      <c r="B205" s="14" t="s">
        <v>431</v>
      </c>
      <c r="C205" s="7" t="s">
        <v>258</v>
      </c>
      <c r="D205" s="7" t="s">
        <v>21</v>
      </c>
      <c r="E205" s="4" t="s">
        <v>111</v>
      </c>
      <c r="F205" s="5">
        <v>1</v>
      </c>
      <c r="G205" s="6"/>
      <c r="H205" s="6"/>
      <c r="I205" s="15"/>
    </row>
    <row r="206" spans="2:9" s="2" customFormat="1" ht="22.5" customHeight="1" x14ac:dyDescent="0.2">
      <c r="B206" s="14" t="s">
        <v>432</v>
      </c>
      <c r="C206" s="7" t="s">
        <v>269</v>
      </c>
      <c r="D206" s="7" t="s">
        <v>291</v>
      </c>
      <c r="E206" s="4" t="s">
        <v>137</v>
      </c>
      <c r="F206" s="5">
        <v>1</v>
      </c>
      <c r="G206" s="6"/>
      <c r="H206" s="6"/>
      <c r="I206" s="15"/>
    </row>
    <row r="207" spans="2:9" s="2" customFormat="1" ht="22.5" customHeight="1" x14ac:dyDescent="0.2">
      <c r="B207" s="14" t="s">
        <v>433</v>
      </c>
      <c r="C207" s="7" t="s">
        <v>167</v>
      </c>
      <c r="D207" s="7" t="s">
        <v>291</v>
      </c>
      <c r="E207" s="4" t="s">
        <v>137</v>
      </c>
      <c r="F207" s="5">
        <v>1</v>
      </c>
      <c r="G207" s="6"/>
      <c r="H207" s="6"/>
      <c r="I207" s="15"/>
    </row>
    <row r="208" spans="2:9" s="2" customFormat="1" ht="30" customHeight="1" x14ac:dyDescent="0.2">
      <c r="B208" s="14" t="s">
        <v>434</v>
      </c>
      <c r="C208" s="7" t="s">
        <v>162</v>
      </c>
      <c r="D208" s="7" t="s">
        <v>291</v>
      </c>
      <c r="E208" s="4" t="s">
        <v>137</v>
      </c>
      <c r="F208" s="5">
        <v>2</v>
      </c>
      <c r="G208" s="6"/>
      <c r="H208" s="6"/>
      <c r="I208" s="15"/>
    </row>
    <row r="209" spans="2:9" s="2" customFormat="1" ht="22.5" customHeight="1" x14ac:dyDescent="0.2">
      <c r="B209" s="14" t="s">
        <v>435</v>
      </c>
      <c r="C209" s="7" t="s">
        <v>48</v>
      </c>
      <c r="D209" s="7" t="s">
        <v>291</v>
      </c>
      <c r="E209" s="4" t="s">
        <v>27</v>
      </c>
      <c r="F209" s="5">
        <v>3</v>
      </c>
      <c r="G209" s="6"/>
      <c r="H209" s="6"/>
      <c r="I209" s="15"/>
    </row>
    <row r="210" spans="2:9" s="2" customFormat="1" ht="22.5" customHeight="1" x14ac:dyDescent="0.2">
      <c r="B210" s="14" t="s">
        <v>436</v>
      </c>
      <c r="C210" s="7" t="s">
        <v>102</v>
      </c>
      <c r="D210" s="7" t="s">
        <v>291</v>
      </c>
      <c r="E210" s="4" t="s">
        <v>27</v>
      </c>
      <c r="F210" s="5">
        <v>2</v>
      </c>
      <c r="G210" s="6"/>
      <c r="H210" s="6"/>
      <c r="I210" s="15"/>
    </row>
    <row r="211" spans="2:9" s="2" customFormat="1" ht="30" customHeight="1" x14ac:dyDescent="0.2">
      <c r="B211" s="14" t="s">
        <v>437</v>
      </c>
      <c r="C211" s="7" t="s">
        <v>216</v>
      </c>
      <c r="D211" s="7" t="s">
        <v>291</v>
      </c>
      <c r="E211" s="4" t="s">
        <v>137</v>
      </c>
      <c r="F211" s="5">
        <v>1</v>
      </c>
      <c r="G211" s="6"/>
      <c r="H211" s="6"/>
      <c r="I211" s="15"/>
    </row>
    <row r="212" spans="2:9" s="2" customFormat="1" ht="30" customHeight="1" x14ac:dyDescent="0.2">
      <c r="B212" s="14" t="s">
        <v>438</v>
      </c>
      <c r="C212" s="7" t="s">
        <v>151</v>
      </c>
      <c r="D212" s="7" t="s">
        <v>291</v>
      </c>
      <c r="E212" s="4" t="s">
        <v>137</v>
      </c>
      <c r="F212" s="5">
        <v>1</v>
      </c>
      <c r="G212" s="6"/>
      <c r="H212" s="6"/>
      <c r="I212" s="15"/>
    </row>
    <row r="213" spans="2:9" s="2" customFormat="1" ht="22.5" customHeight="1" x14ac:dyDescent="0.2">
      <c r="B213" s="17" t="s">
        <v>439</v>
      </c>
      <c r="C213" s="18"/>
      <c r="D213" s="18"/>
      <c r="E213" s="18"/>
      <c r="F213" s="18"/>
      <c r="G213" s="18"/>
      <c r="H213" s="19"/>
      <c r="I213" s="13">
        <f>SUM(I214:I229)</f>
        <v>0</v>
      </c>
    </row>
    <row r="214" spans="2:9" s="2" customFormat="1" ht="22.5" customHeight="1" x14ac:dyDescent="0.2">
      <c r="B214" s="14" t="s">
        <v>440</v>
      </c>
      <c r="C214" s="7" t="s">
        <v>116</v>
      </c>
      <c r="D214" s="7" t="s">
        <v>291</v>
      </c>
      <c r="E214" s="4" t="s">
        <v>137</v>
      </c>
      <c r="F214" s="5">
        <v>1</v>
      </c>
      <c r="G214" s="6"/>
      <c r="H214" s="6"/>
      <c r="I214" s="15"/>
    </row>
    <row r="215" spans="2:9" s="2" customFormat="1" ht="22.5" customHeight="1" x14ac:dyDescent="0.2">
      <c r="B215" s="14" t="s">
        <v>441</v>
      </c>
      <c r="C215" s="7" t="s">
        <v>179</v>
      </c>
      <c r="D215" s="7" t="s">
        <v>291</v>
      </c>
      <c r="E215" s="4" t="s">
        <v>137</v>
      </c>
      <c r="F215" s="5">
        <v>1</v>
      </c>
      <c r="G215" s="6"/>
      <c r="H215" s="6"/>
      <c r="I215" s="15"/>
    </row>
    <row r="216" spans="2:9" s="2" customFormat="1" ht="22.5" customHeight="1" x14ac:dyDescent="0.2">
      <c r="B216" s="14" t="s">
        <v>442</v>
      </c>
      <c r="C216" s="7" t="s">
        <v>215</v>
      </c>
      <c r="D216" s="7" t="s">
        <v>51</v>
      </c>
      <c r="E216" s="4" t="s">
        <v>111</v>
      </c>
      <c r="F216" s="5">
        <v>1</v>
      </c>
      <c r="G216" s="6"/>
      <c r="H216" s="6"/>
      <c r="I216" s="15"/>
    </row>
    <row r="217" spans="2:9" s="2" customFormat="1" ht="22.5" customHeight="1" x14ac:dyDescent="0.2">
      <c r="B217" s="14" t="s">
        <v>443</v>
      </c>
      <c r="C217" s="7" t="s">
        <v>257</v>
      </c>
      <c r="D217" s="7" t="s">
        <v>291</v>
      </c>
      <c r="E217" s="4" t="s">
        <v>137</v>
      </c>
      <c r="F217" s="5">
        <v>1</v>
      </c>
      <c r="G217" s="6"/>
      <c r="H217" s="6"/>
      <c r="I217" s="15"/>
    </row>
    <row r="218" spans="2:9" s="2" customFormat="1" ht="22.5" customHeight="1" x14ac:dyDescent="0.2">
      <c r="B218" s="14" t="s">
        <v>444</v>
      </c>
      <c r="C218" s="7" t="s">
        <v>140</v>
      </c>
      <c r="D218" s="7" t="s">
        <v>225</v>
      </c>
      <c r="E218" s="4" t="s">
        <v>111</v>
      </c>
      <c r="F218" s="5">
        <v>1</v>
      </c>
      <c r="G218" s="6"/>
      <c r="H218" s="6"/>
      <c r="I218" s="15"/>
    </row>
    <row r="219" spans="2:9" s="2" customFormat="1" ht="22.5" customHeight="1" x14ac:dyDescent="0.2">
      <c r="B219" s="14" t="s">
        <v>445</v>
      </c>
      <c r="C219" s="7" t="s">
        <v>281</v>
      </c>
      <c r="D219" s="7" t="s">
        <v>291</v>
      </c>
      <c r="E219" s="4" t="s">
        <v>137</v>
      </c>
      <c r="F219" s="5">
        <v>1</v>
      </c>
      <c r="G219" s="6"/>
      <c r="H219" s="6"/>
      <c r="I219" s="15"/>
    </row>
    <row r="220" spans="2:9" s="2" customFormat="1" ht="22.5" customHeight="1" x14ac:dyDescent="0.2">
      <c r="B220" s="14" t="s">
        <v>446</v>
      </c>
      <c r="C220" s="7" t="s">
        <v>293</v>
      </c>
      <c r="D220" s="7" t="s">
        <v>291</v>
      </c>
      <c r="E220" s="4" t="s">
        <v>137</v>
      </c>
      <c r="F220" s="5">
        <v>1</v>
      </c>
      <c r="G220" s="6"/>
      <c r="H220" s="6"/>
      <c r="I220" s="15"/>
    </row>
    <row r="221" spans="2:9" s="2" customFormat="1" ht="22.5" customHeight="1" x14ac:dyDescent="0.2">
      <c r="B221" s="14" t="s">
        <v>447</v>
      </c>
      <c r="C221" s="7" t="s">
        <v>142</v>
      </c>
      <c r="D221" s="7" t="s">
        <v>291</v>
      </c>
      <c r="E221" s="4" t="s">
        <v>137</v>
      </c>
      <c r="F221" s="5">
        <v>1</v>
      </c>
      <c r="G221" s="6"/>
      <c r="H221" s="6"/>
      <c r="I221" s="15"/>
    </row>
    <row r="222" spans="2:9" s="2" customFormat="1" ht="22.5" customHeight="1" x14ac:dyDescent="0.2">
      <c r="B222" s="14" t="s">
        <v>448</v>
      </c>
      <c r="C222" s="7" t="s">
        <v>49</v>
      </c>
      <c r="D222" s="7" t="s">
        <v>225</v>
      </c>
      <c r="E222" s="4" t="s">
        <v>111</v>
      </c>
      <c r="F222" s="5">
        <v>1</v>
      </c>
      <c r="G222" s="6"/>
      <c r="H222" s="6"/>
      <c r="I222" s="15"/>
    </row>
    <row r="223" spans="2:9" s="2" customFormat="1" ht="22.5" customHeight="1" x14ac:dyDescent="0.2">
      <c r="B223" s="14" t="s">
        <v>449</v>
      </c>
      <c r="C223" s="7" t="s">
        <v>224</v>
      </c>
      <c r="D223" s="7" t="s">
        <v>109</v>
      </c>
      <c r="E223" s="4" t="s">
        <v>27</v>
      </c>
      <c r="F223" s="5">
        <v>10</v>
      </c>
      <c r="G223" s="6"/>
      <c r="H223" s="6"/>
      <c r="I223" s="15"/>
    </row>
    <row r="224" spans="2:9" s="2" customFormat="1" ht="22.5" customHeight="1" x14ac:dyDescent="0.2">
      <c r="B224" s="14" t="s">
        <v>450</v>
      </c>
      <c r="C224" s="7" t="s">
        <v>270</v>
      </c>
      <c r="D224" s="7" t="s">
        <v>109</v>
      </c>
      <c r="E224" s="4" t="s">
        <v>27</v>
      </c>
      <c r="F224" s="5">
        <v>1</v>
      </c>
      <c r="G224" s="6"/>
      <c r="H224" s="6"/>
      <c r="I224" s="15"/>
    </row>
    <row r="225" spans="2:9" s="2" customFormat="1" ht="30" customHeight="1" x14ac:dyDescent="0.2">
      <c r="B225" s="14" t="s">
        <v>451</v>
      </c>
      <c r="C225" s="7" t="s">
        <v>248</v>
      </c>
      <c r="D225" s="7" t="s">
        <v>291</v>
      </c>
      <c r="E225" s="4" t="s">
        <v>27</v>
      </c>
      <c r="F225" s="5">
        <v>5</v>
      </c>
      <c r="G225" s="6"/>
      <c r="H225" s="6"/>
      <c r="I225" s="15"/>
    </row>
    <row r="226" spans="2:9" s="2" customFormat="1" ht="30" customHeight="1" x14ac:dyDescent="0.2">
      <c r="B226" s="14" t="s">
        <v>452</v>
      </c>
      <c r="C226" s="7" t="s">
        <v>31</v>
      </c>
      <c r="D226" s="7" t="s">
        <v>291</v>
      </c>
      <c r="E226" s="4" t="s">
        <v>27</v>
      </c>
      <c r="F226" s="5">
        <v>2</v>
      </c>
      <c r="G226" s="6"/>
      <c r="H226" s="6"/>
      <c r="I226" s="15"/>
    </row>
    <row r="227" spans="2:9" s="2" customFormat="1" ht="30" customHeight="1" x14ac:dyDescent="0.2">
      <c r="B227" s="14" t="s">
        <v>453</v>
      </c>
      <c r="C227" s="7" t="s">
        <v>249</v>
      </c>
      <c r="D227" s="7" t="s">
        <v>291</v>
      </c>
      <c r="E227" s="4" t="s">
        <v>27</v>
      </c>
      <c r="F227" s="5">
        <v>2</v>
      </c>
      <c r="G227" s="6"/>
      <c r="H227" s="6"/>
      <c r="I227" s="15"/>
    </row>
    <row r="228" spans="2:9" s="2" customFormat="1" ht="30" customHeight="1" x14ac:dyDescent="0.2">
      <c r="B228" s="14" t="s">
        <v>454</v>
      </c>
      <c r="C228" s="7" t="s">
        <v>120</v>
      </c>
      <c r="D228" s="7" t="s">
        <v>291</v>
      </c>
      <c r="E228" s="4" t="s">
        <v>137</v>
      </c>
      <c r="F228" s="5">
        <v>1</v>
      </c>
      <c r="G228" s="6"/>
      <c r="H228" s="6"/>
      <c r="I228" s="15"/>
    </row>
    <row r="229" spans="2:9" s="2" customFormat="1" ht="22.5" customHeight="1" x14ac:dyDescent="0.2">
      <c r="B229" s="14" t="s">
        <v>455</v>
      </c>
      <c r="C229" s="7" t="s">
        <v>23</v>
      </c>
      <c r="D229" s="7" t="s">
        <v>242</v>
      </c>
      <c r="E229" s="4" t="s">
        <v>111</v>
      </c>
      <c r="F229" s="5">
        <v>1</v>
      </c>
      <c r="G229" s="6"/>
      <c r="H229" s="6"/>
      <c r="I229" s="15"/>
    </row>
    <row r="230" spans="2:9" ht="36" customHeight="1" thickBot="1" x14ac:dyDescent="0.3">
      <c r="B230" s="20" t="s">
        <v>329</v>
      </c>
      <c r="C230" s="21"/>
      <c r="D230" s="21"/>
      <c r="E230" s="21"/>
      <c r="F230" s="21"/>
      <c r="G230" s="21"/>
      <c r="H230" s="22"/>
      <c r="I230" s="16">
        <f>SUM(I8,I12,I32,I41,I53,I58,I67,I72,I88,I94,I97,I187)</f>
        <v>0</v>
      </c>
    </row>
  </sheetData>
  <mergeCells count="24">
    <mergeCell ref="B197:H197"/>
    <mergeCell ref="B213:H213"/>
    <mergeCell ref="B230:H230"/>
    <mergeCell ref="B94:H94"/>
    <mergeCell ref="B3:I4"/>
    <mergeCell ref="B5:I5"/>
    <mergeCell ref="B6:I6"/>
    <mergeCell ref="B8:H8"/>
    <mergeCell ref="B12:H12"/>
    <mergeCell ref="B32:H32"/>
    <mergeCell ref="B41:H41"/>
    <mergeCell ref="B53:H53"/>
    <mergeCell ref="B58:H58"/>
    <mergeCell ref="B67:H67"/>
    <mergeCell ref="B72:H72"/>
    <mergeCell ref="B88:H88"/>
    <mergeCell ref="B97:H97"/>
    <mergeCell ref="B98:H98"/>
    <mergeCell ref="B188:H188"/>
    <mergeCell ref="B107:H107"/>
    <mergeCell ref="B147:H147"/>
    <mergeCell ref="B169:H169"/>
    <mergeCell ref="B181:H181"/>
    <mergeCell ref="B187:H187"/>
  </mergeCells>
  <pageMargins left="0" right="0" top="0" bottom="0" header="0.31496062992125984" footer="0.31496062992125984"/>
  <pageSetup paperSize="9" scale="95" fitToHeight="0"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Diniz Pasqualetti</dc:creator>
  <cp:lastModifiedBy>fernanda.pasqualetti</cp:lastModifiedBy>
  <cp:lastPrinted>2018-09-06T12:03:22Z</cp:lastPrinted>
  <dcterms:created xsi:type="dcterms:W3CDTF">2018-09-05T15:46:20Z</dcterms:created>
  <dcterms:modified xsi:type="dcterms:W3CDTF">2018-09-06T12:03:45Z</dcterms:modified>
</cp:coreProperties>
</file>